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6" windowWidth="18972" windowHeight="8640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Hárok1!$A$1:$H$305</definedName>
  </definedNames>
  <calcPr calcId="145621"/>
</workbook>
</file>

<file path=xl/calcChain.xml><?xml version="1.0" encoding="utf-8"?>
<calcChain xmlns="http://schemas.openxmlformats.org/spreadsheetml/2006/main">
  <c r="E59" i="1" l="1"/>
  <c r="E121" i="1"/>
  <c r="E124" i="1"/>
  <c r="E128" i="1"/>
  <c r="E140" i="1"/>
  <c r="E148" i="1"/>
  <c r="E181" i="1"/>
  <c r="E211" i="1"/>
  <c r="E216" i="1"/>
  <c r="E233" i="1"/>
  <c r="E254" i="1"/>
  <c r="E262" i="1"/>
  <c r="E291" i="1"/>
  <c r="E294" i="1"/>
  <c r="E296" i="1" l="1"/>
  <c r="D59" i="1" l="1"/>
  <c r="F59" i="1"/>
  <c r="G59" i="1"/>
  <c r="H59" i="1"/>
  <c r="D294" i="1"/>
  <c r="F294" i="1"/>
  <c r="G294" i="1"/>
  <c r="H294" i="1"/>
  <c r="C294" i="1"/>
  <c r="D291" i="1"/>
  <c r="F291" i="1"/>
  <c r="G291" i="1"/>
  <c r="H291" i="1"/>
  <c r="D262" i="1"/>
  <c r="F262" i="1"/>
  <c r="G262" i="1"/>
  <c r="H262" i="1"/>
  <c r="D254" i="1"/>
  <c r="F254" i="1"/>
  <c r="G254" i="1"/>
  <c r="H254" i="1"/>
  <c r="D233" i="1"/>
  <c r="F233" i="1"/>
  <c r="G233" i="1"/>
  <c r="H233" i="1"/>
  <c r="D216" i="1"/>
  <c r="F216" i="1"/>
  <c r="G216" i="1"/>
  <c r="H216" i="1"/>
  <c r="D211" i="1"/>
  <c r="F211" i="1"/>
  <c r="G211" i="1"/>
  <c r="H211" i="1"/>
  <c r="D181" i="1"/>
  <c r="F181" i="1"/>
  <c r="G181" i="1"/>
  <c r="H181" i="1"/>
  <c r="D148" i="1"/>
  <c r="F148" i="1"/>
  <c r="G148" i="1"/>
  <c r="H148" i="1"/>
  <c r="D140" i="1"/>
  <c r="F140" i="1"/>
  <c r="G140" i="1"/>
  <c r="H140" i="1"/>
  <c r="D128" i="1"/>
  <c r="F128" i="1"/>
  <c r="G128" i="1"/>
  <c r="H128" i="1"/>
  <c r="C128" i="1"/>
  <c r="D124" i="1"/>
  <c r="F124" i="1"/>
  <c r="G124" i="1"/>
  <c r="H124" i="1"/>
  <c r="D121" i="1"/>
  <c r="F121" i="1"/>
  <c r="G121" i="1"/>
  <c r="H121" i="1"/>
  <c r="C291" i="1"/>
  <c r="C233" i="1"/>
  <c r="C216" i="1"/>
  <c r="C181" i="1"/>
  <c r="C140" i="1"/>
  <c r="C148" i="1"/>
  <c r="F296" i="1" l="1"/>
  <c r="H296" i="1"/>
  <c r="G296" i="1"/>
  <c r="D296" i="1"/>
  <c r="C121" i="1"/>
  <c r="C211" i="1" l="1"/>
  <c r="C124" i="1" l="1"/>
  <c r="C59" i="1"/>
  <c r="C262" i="1" l="1"/>
  <c r="C254" i="1"/>
  <c r="C296" i="1" l="1"/>
</calcChain>
</file>

<file path=xl/sharedStrings.xml><?xml version="1.0" encoding="utf-8"?>
<sst xmlns="http://schemas.openxmlformats.org/spreadsheetml/2006/main" count="289" uniqueCount="211">
  <si>
    <t>položka</t>
  </si>
  <si>
    <t xml:space="preserve">názov </t>
  </si>
  <si>
    <t>PRÍJMY</t>
  </si>
  <si>
    <t>výnos dane z príjmov pre samosprávu</t>
  </si>
  <si>
    <t>dane z pozemkov</t>
  </si>
  <si>
    <t>dane zo stavieb</t>
  </si>
  <si>
    <t xml:space="preserve"> </t>
  </si>
  <si>
    <t>dane za psov</t>
  </si>
  <si>
    <t>dane za užívanie ver.priestranstiev</t>
  </si>
  <si>
    <t>dane za komunálny odpad</t>
  </si>
  <si>
    <t>daň za dobývací priestor</t>
  </si>
  <si>
    <t>príjmy z prenajatých pozemkov</t>
  </si>
  <si>
    <t>poplatky za overovanie</t>
  </si>
  <si>
    <t>poplatky za vydané rozhodnutia</t>
  </si>
  <si>
    <t>penále a pokuty</t>
  </si>
  <si>
    <t>vodné</t>
  </si>
  <si>
    <t>použitie domu smútku</t>
  </si>
  <si>
    <t>nájomné za hrobové miesta</t>
  </si>
  <si>
    <t>za vyhlásenie miestnym rozhlasom</t>
  </si>
  <si>
    <t>poplatky a platby za predaj (evid.čísla)</t>
  </si>
  <si>
    <t>administratívne poplatky za spisy</t>
  </si>
  <si>
    <t>príjmy  z predaja pozemkov</t>
  </si>
  <si>
    <t>príjmy z dobropisov</t>
  </si>
  <si>
    <t>úroky v banke</t>
  </si>
  <si>
    <t>sponzorské dary</t>
  </si>
  <si>
    <t>dotácie  na prenesené kompetencie</t>
  </si>
  <si>
    <t>dotácia - POD</t>
  </si>
  <si>
    <t>dotácia na kultúru a šport - NSK</t>
  </si>
  <si>
    <t>dotácia - územný plán MD SR</t>
  </si>
  <si>
    <t>zostatok prostiedkov z predch. rokov</t>
  </si>
  <si>
    <t>prostiedky z prebytku hospodárenia</t>
  </si>
  <si>
    <t>PRÍJMY SPOLU</t>
  </si>
  <si>
    <t>VÝDAVKY</t>
  </si>
  <si>
    <t xml:space="preserve">tarifné,základné platy </t>
  </si>
  <si>
    <t>odvody do poisťovní</t>
  </si>
  <si>
    <t>cestovné náhrady</t>
  </si>
  <si>
    <t>poštovné - stavebný úrad</t>
  </si>
  <si>
    <t>výpočtová technika</t>
  </si>
  <si>
    <t>všeobecný materiál - vlastné</t>
  </si>
  <si>
    <t>odborná literatúra, časopisy</t>
  </si>
  <si>
    <t>reprezentačné</t>
  </si>
  <si>
    <t>licencie softwaru, udržiav.popl.</t>
  </si>
  <si>
    <t xml:space="preserve">školenia, semináre </t>
  </si>
  <si>
    <t>všeobecné služby</t>
  </si>
  <si>
    <t>príspevok pre spoločný stavebný úrad</t>
  </si>
  <si>
    <t>poplatky banke</t>
  </si>
  <si>
    <t>stravovanie zamestnancov</t>
  </si>
  <si>
    <t>poistenie osôb - dotácia</t>
  </si>
  <si>
    <t>povinný odvod do soc.fondu</t>
  </si>
  <si>
    <t>odmeny poslancom</t>
  </si>
  <si>
    <t>voľby - odm.,odv.,obč..cest.-dotácia</t>
  </si>
  <si>
    <t>odmena skladníka CO - dotácia</t>
  </si>
  <si>
    <t>materiál na údržbu miest.komun.-vlastné</t>
  </si>
  <si>
    <t>príspevok MHD - VEOLIA</t>
  </si>
  <si>
    <t>nádoby na odpad</t>
  </si>
  <si>
    <t>nádoby na odpad - ŽP - dotácia</t>
  </si>
  <si>
    <t>odvoz, znešk.odpadu, separ.odpad</t>
  </si>
  <si>
    <t>splátky  za pozemok pod ČOV</t>
  </si>
  <si>
    <t>tarifný plat - vlastné</t>
  </si>
  <si>
    <t>odvody do poisťovní - vlastné</t>
  </si>
  <si>
    <t>odvody do poisťovní - dotácia</t>
  </si>
  <si>
    <t>pracovné stroje a nástroje</t>
  </si>
  <si>
    <t>pracovné pomôcky - dotácia</t>
  </si>
  <si>
    <t>opravy a údržba</t>
  </si>
  <si>
    <t>povinnný odvod do sociálneho fondu</t>
  </si>
  <si>
    <t>splátky za rigol</t>
  </si>
  <si>
    <t>územný plán - dotácia</t>
  </si>
  <si>
    <t>nákladný automobil - multikar</t>
  </si>
  <si>
    <t>elektrická energia</t>
  </si>
  <si>
    <t>nájomné za oceľové fľaše plynu</t>
  </si>
  <si>
    <t>kontroly a revízie</t>
  </si>
  <si>
    <t>rozbor vody</t>
  </si>
  <si>
    <t>poplatok za odber podzemných vôd</t>
  </si>
  <si>
    <t xml:space="preserve">prevádzkovanie vodovodu </t>
  </si>
  <si>
    <t>pokuty, penále</t>
  </si>
  <si>
    <t xml:space="preserve">posilovacia veža NSK - dotácia  </t>
  </si>
  <si>
    <t>údržba ihriska pre TJ Štitáre</t>
  </si>
  <si>
    <t>príspevok pre telovýchovnú jednotu</t>
  </si>
  <si>
    <t>elektrická energia, plyn</t>
  </si>
  <si>
    <t>oprava a údržba miestneho rozhlasu</t>
  </si>
  <si>
    <t>kultúrne podujatia - z darov</t>
  </si>
  <si>
    <t>kultúrne podujatia - vlastné</t>
  </si>
  <si>
    <t>všeobecné služby - vývoz žumpy</t>
  </si>
  <si>
    <t>rozhlasové poplatky, SOZA</t>
  </si>
  <si>
    <t>splácanie úrokov za úver</t>
  </si>
  <si>
    <t>splácanie úveru</t>
  </si>
  <si>
    <t>dom smútku - elektrická energia</t>
  </si>
  <si>
    <t>bežné opravy, údržby</t>
  </si>
  <si>
    <t>upratovanie domu smútku</t>
  </si>
  <si>
    <t>tarifné platy, príplatky - dotácia</t>
  </si>
  <si>
    <t>tarifné platy, príplatky - vlastné</t>
  </si>
  <si>
    <t>telefónne poplatky</t>
  </si>
  <si>
    <t xml:space="preserve">všeobecný materiál </t>
  </si>
  <si>
    <t>učebné pomôcky - dotácia</t>
  </si>
  <si>
    <t>povinný odvod do sociálneho fondu</t>
  </si>
  <si>
    <t>príspevok pre centrá voľného času</t>
  </si>
  <si>
    <t>VÝDAVKY CELKOM</t>
  </si>
  <si>
    <t>benzín - kosačky, multikara, píla</t>
  </si>
  <si>
    <t>poplatky za vodomery</t>
  </si>
  <si>
    <t>poplatok za vecné bremeno</t>
  </si>
  <si>
    <t>dotácia - MAS</t>
  </si>
  <si>
    <t>za predaj odpadových nádob</t>
  </si>
  <si>
    <t>pracovné stroje a nástroje - dotácia</t>
  </si>
  <si>
    <t>všeobecné služby - dotácia MAS</t>
  </si>
  <si>
    <t xml:space="preserve">všeobecné služby - vlastné </t>
  </si>
  <si>
    <t>všeobecné služby - dotácia POD</t>
  </si>
  <si>
    <t>výmena vodomerov</t>
  </si>
  <si>
    <t>všeobecné služby - dotácia NSK</t>
  </si>
  <si>
    <t>dom smútku - rekonš.el,voda,soc.zar.</t>
  </si>
  <si>
    <t>poistenie majetku a osôb - vlastné</t>
  </si>
  <si>
    <t>územný plán - vlastné</t>
  </si>
  <si>
    <t>opravy a údržba vodovodu</t>
  </si>
  <si>
    <t>členské príspevky, združenia</t>
  </si>
  <si>
    <t>dotácia - voľby</t>
  </si>
  <si>
    <t>04. 5.1 - doprava spolu</t>
  </si>
  <si>
    <t>02. 2.0 - obrana spolu</t>
  </si>
  <si>
    <t>01. 6.0 - voľby, referendum - spolu</t>
  </si>
  <si>
    <t>01. 1.1 - verejné služby spolu</t>
  </si>
  <si>
    <t>05. 1.0 - nakladanie s odpadmi spolu</t>
  </si>
  <si>
    <t>06. 3.0 - zásobovanie vodou spolu</t>
  </si>
  <si>
    <t>06. 4.0 - verejné osvetlenie spolu</t>
  </si>
  <si>
    <t>08. 1.0 - šport. a rekreač. služby spolu</t>
  </si>
  <si>
    <t>08. 2.0 - kultúrne služby spolu</t>
  </si>
  <si>
    <t>08. 4.0 - nábož. a spoločen. služby spolu</t>
  </si>
  <si>
    <t>09. 5.0 - centrá voľného času</t>
  </si>
  <si>
    <t>09. 1.1 - predškolské zariadenie spolu</t>
  </si>
  <si>
    <t>príspevky od rodičov detí materskej školy</t>
  </si>
  <si>
    <t>dotácia  - ÚPSVaR</t>
  </si>
  <si>
    <t>poštovné a telefónne poplatky</t>
  </si>
  <si>
    <t>internet a webstránka</t>
  </si>
  <si>
    <t>06. 2.0 - verejné priestranstvá  spolu</t>
  </si>
  <si>
    <t>skutočnosť 2014</t>
  </si>
  <si>
    <t>dotácia-kamerový systém</t>
  </si>
  <si>
    <t>pokuty za priestupky</t>
  </si>
  <si>
    <t>daň z úrokov</t>
  </si>
  <si>
    <t>dovoz obedov</t>
  </si>
  <si>
    <t>dotácia  ÚV SR - multif.ihrisko</t>
  </si>
  <si>
    <t>tarifný plat - ÚPSVaR 80 %</t>
  </si>
  <si>
    <t>tarifný plat - ÚPSVaR 20 %</t>
  </si>
  <si>
    <t>odvody do poisťovní - ÚPSVaR 80 %</t>
  </si>
  <si>
    <t>odvody do poisťovní - ÚPSVaR 20 %</t>
  </si>
  <si>
    <t>Merač rýchl.-spoluf. RF</t>
  </si>
  <si>
    <t>Merač rýchl.-dotácia Allianz</t>
  </si>
  <si>
    <t>Rekon.cesty Ku Gáborke-dot.Lesy SR</t>
  </si>
  <si>
    <t>Rekon.cesty Ku Gáborke-spoluf. RF</t>
  </si>
  <si>
    <t>výstavba multifunk.ihriska-dotácia</t>
  </si>
  <si>
    <t>výstavba multifunk.ihriska-z pozemku</t>
  </si>
  <si>
    <t>výstavba multifunk.ihriska-čerp. RF</t>
  </si>
  <si>
    <t>kam.systém-z Obv.úrad-dotácia</t>
  </si>
  <si>
    <t>kam.systém-z vlastných</t>
  </si>
  <si>
    <t>rekonštr.interiéru MŠ</t>
  </si>
  <si>
    <t>rozšírenie vodovodu Pohranická-dotácia</t>
  </si>
  <si>
    <t>rozšírenie vodovodu Pohranická-vlastné</t>
  </si>
  <si>
    <t>správca Multif.ihriska-dohoda</t>
  </si>
  <si>
    <t>údržba Multif.ihriska</t>
  </si>
  <si>
    <t>tarifný plat - ÚPSVaR 95 %</t>
  </si>
  <si>
    <t>tarifný plat - ÚPSVaR 5 %</t>
  </si>
  <si>
    <t>odvody do poisťovní - ÚPSVaR 95 %</t>
  </si>
  <si>
    <t>odvody do poisťovní - ÚPSVaR 5 %</t>
  </si>
  <si>
    <t>REGOB</t>
  </si>
  <si>
    <t>tarifný plat - ÚPSVaR - vlastné</t>
  </si>
  <si>
    <t>tarifný plat - ÚPSVaR - dotácia</t>
  </si>
  <si>
    <t>odvody do poisťovní-ÚPSVaR- dotácia</t>
  </si>
  <si>
    <t>odvody do poisťovní-ÚPSVaR - vlastné</t>
  </si>
  <si>
    <t>elektrická energia-multif.ihrisko</t>
  </si>
  <si>
    <t>kam.systém-dotácia</t>
  </si>
  <si>
    <t xml:space="preserve">Schválené:  </t>
  </si>
  <si>
    <t>návrh rozpočtu      2017</t>
  </si>
  <si>
    <t>návrh rozpočtu      2018</t>
  </si>
  <si>
    <t>1-pozem.Multif.ihrisko-čerp. RF+splátky</t>
  </si>
  <si>
    <t>2-pozem.Multif.ihrisko-čerp. RF+splátky</t>
  </si>
  <si>
    <t>príjmy z prenáj. multif. ihriska</t>
  </si>
  <si>
    <t>NÁVRH ROZPOČTU  OBCE ŠTITÁRE NA ROK 2017 A NÁVRH ROZPOČTU NA ROKY 2018 - 2019</t>
  </si>
  <si>
    <t>skutočnosť 2015</t>
  </si>
  <si>
    <t>očakávaná skutočnosť 2016</t>
  </si>
  <si>
    <t>návrh rozpočtu      2019</t>
  </si>
  <si>
    <t xml:space="preserve">návrh rozpočtu      2019 </t>
  </si>
  <si>
    <t>príjmy z náhrad z poistného plnenia</t>
  </si>
  <si>
    <t>dotácia - VOĽBY-referendum</t>
  </si>
  <si>
    <t>dotácia - Cesta Ku Gáborke</t>
  </si>
  <si>
    <t>územný plán (RF)</t>
  </si>
  <si>
    <t>sponz.dar-ul.Viničná</t>
  </si>
  <si>
    <t>dotácia Envirofond-kanalizácia</t>
  </si>
  <si>
    <t>dane za predajné automaty</t>
  </si>
  <si>
    <t>poistenie - PZP multikára</t>
  </si>
  <si>
    <t>odmeny zamestnancov mimo prac.pomeru</t>
  </si>
  <si>
    <t>notárske, právnické, auditorské, špeciálne služby</t>
  </si>
  <si>
    <t>materiál na údržbu miest.komun.-sponz.</t>
  </si>
  <si>
    <t>pracovné oblečenie - vlastné</t>
  </si>
  <si>
    <t>dotácie Allianz a kamery, zo združ. a zbierok</t>
  </si>
  <si>
    <t>kanalizácia - ŠR-Envirofond</t>
  </si>
  <si>
    <t>kanalizácia - spolufinancovanie</t>
  </si>
  <si>
    <t>rekon.cesty Ku Gáborke-dolná č. RF</t>
  </si>
  <si>
    <t>elektrická rozvodňa VP z RF</t>
  </si>
  <si>
    <t>rozšírenie VO</t>
  </si>
  <si>
    <t>dot.-sponz,outdoor fit stroje</t>
  </si>
  <si>
    <t>oplot.pozem.pod MI - RF</t>
  </si>
  <si>
    <t>rekonš.chodníka MŠ-RF</t>
  </si>
  <si>
    <t>Vyvesené: 25. 11. 2016</t>
  </si>
  <si>
    <t>Zvesené: 12. 12. 2016</t>
  </si>
  <si>
    <t>V Štitároch dňa 23. 11. 2016</t>
  </si>
  <si>
    <t>NSK-šport,outdoor fit stroje</t>
  </si>
  <si>
    <t>vedenie spevokolu</t>
  </si>
  <si>
    <t>príspevok pre spevokol-Csemadok</t>
  </si>
  <si>
    <t>dane za miestny rozvoj</t>
  </si>
  <si>
    <t>použitie výnosu z dane  miestneho rozvoja</t>
  </si>
  <si>
    <t>príjmy z prenaj. budov, stavieb, priestorov</t>
  </si>
  <si>
    <t>NSK-dot.na outdoor. fit.stroje</t>
  </si>
  <si>
    <t>dotácia MF SR - rozšírenie vodov. - Pohr.</t>
  </si>
  <si>
    <t>všeobecný materiál - pren.komp.- dotácie</t>
  </si>
  <si>
    <t>všeobecné služby, vývoz žumpy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</si>
</sst>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E_U_R_-;\-* #,##0.00\ _E_U_R_-;_-* &quot;-&quot;??\ _E_U_R_-;_-@_-"/>
    <numFmt numFmtId="165" formatCode="_-* #,##0\ _E_U_R_-;\-* #,##0\ _E_U_R_-;_-* &quot;-&quot;??\ _E_U_R_-;_-@_-"/>
  </numFmts>
  <fonts count="12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177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Fill="1" applyBorder="1"/>
    <xf numFmtId="0" fontId="3" fillId="0" borderId="0" xfId="0" applyFont="1" applyFill="1"/>
    <xf numFmtId="0" fontId="4" fillId="2" borderId="1" xfId="0" applyFont="1" applyFill="1" applyBorder="1" applyAlignment="1">
      <alignment horizontal="right"/>
    </xf>
    <xf numFmtId="0" fontId="1" fillId="0" borderId="0" xfId="0" applyFont="1" applyAlignment="1"/>
    <xf numFmtId="0" fontId="1" fillId="0" borderId="0" xfId="0" applyFont="1" applyBorder="1"/>
    <xf numFmtId="0" fontId="4" fillId="0" borderId="2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/>
    <xf numFmtId="0" fontId="2" fillId="5" borderId="1" xfId="0" applyFont="1" applyFill="1" applyBorder="1"/>
    <xf numFmtId="0" fontId="2" fillId="0" borderId="1" xfId="0" applyFont="1" applyFill="1" applyBorder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0" fontId="4" fillId="0" borderId="1" xfId="0" applyFont="1" applyBorder="1" applyAlignment="1"/>
    <xf numFmtId="0" fontId="2" fillId="3" borderId="1" xfId="0" applyFont="1" applyFill="1" applyBorder="1" applyAlignment="1"/>
    <xf numFmtId="0" fontId="2" fillId="0" borderId="1" xfId="0" applyFont="1" applyFill="1" applyBorder="1" applyAlignment="1"/>
    <xf numFmtId="3" fontId="2" fillId="0" borderId="2" xfId="0" applyNumberFormat="1" applyFont="1" applyFill="1" applyBorder="1" applyAlignment="1"/>
    <xf numFmtId="0" fontId="4" fillId="0" borderId="1" xfId="0" applyFont="1" applyFill="1" applyBorder="1" applyAlignment="1"/>
    <xf numFmtId="0" fontId="2" fillId="4" borderId="1" xfId="0" applyFont="1" applyFill="1" applyBorder="1" applyAlignment="1"/>
    <xf numFmtId="0" fontId="5" fillId="4" borderId="1" xfId="0" applyFont="1" applyFill="1" applyBorder="1" applyAlignment="1"/>
    <xf numFmtId="3" fontId="2" fillId="0" borderId="1" xfId="0" applyNumberFormat="1" applyFont="1" applyFill="1" applyBorder="1"/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3" fontId="2" fillId="0" borderId="2" xfId="0" applyNumberFormat="1" applyFont="1" applyFill="1" applyBorder="1" applyAlignment="1">
      <alignment horizontal="right"/>
    </xf>
    <xf numFmtId="0" fontId="1" fillId="0" borderId="0" xfId="0" applyFont="1" applyFill="1" applyBorder="1"/>
    <xf numFmtId="0" fontId="5" fillId="2" borderId="1" xfId="0" applyFont="1" applyFill="1" applyBorder="1" applyAlignment="1">
      <alignment horizontal="left"/>
    </xf>
    <xf numFmtId="0" fontId="4" fillId="5" borderId="1" xfId="0" applyFont="1" applyFill="1" applyBorder="1"/>
    <xf numFmtId="0" fontId="1" fillId="0" borderId="0" xfId="0" applyFont="1" applyFill="1" applyBorder="1" applyAlignment="1"/>
    <xf numFmtId="0" fontId="6" fillId="0" borderId="1" xfId="0" applyFont="1" applyBorder="1" applyAlignment="1">
      <alignment horizontal="center" vertical="center"/>
    </xf>
    <xf numFmtId="3" fontId="1" fillId="0" borderId="0" xfId="0" applyNumberFormat="1" applyFont="1" applyAlignment="1"/>
    <xf numFmtId="0" fontId="6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3" fontId="1" fillId="0" borderId="0" xfId="0" applyNumberFormat="1" applyFont="1" applyBorder="1"/>
    <xf numFmtId="3" fontId="5" fillId="0" borderId="0" xfId="0" applyNumberFormat="1" applyFont="1" applyFill="1" applyBorder="1"/>
    <xf numFmtId="0" fontId="0" fillId="0" borderId="0" xfId="0" applyFill="1"/>
    <xf numFmtId="3" fontId="5" fillId="0" borderId="0" xfId="0" applyNumberFormat="1" applyFont="1" applyFill="1" applyBorder="1" applyAlignment="1">
      <alignment horizontal="right"/>
    </xf>
    <xf numFmtId="0" fontId="0" fillId="0" borderId="0" xfId="0" applyBorder="1"/>
    <xf numFmtId="3" fontId="2" fillId="0" borderId="0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3" fontId="2" fillId="0" borderId="0" xfId="0" applyNumberFormat="1" applyFont="1" applyFill="1" applyBorder="1"/>
    <xf numFmtId="0" fontId="3" fillId="0" borderId="1" xfId="0" applyFont="1" applyBorder="1" applyAlignment="1">
      <alignment horizontal="right" vertical="center"/>
    </xf>
    <xf numFmtId="0" fontId="4" fillId="0" borderId="0" xfId="0" applyFont="1" applyFill="1" applyBorder="1"/>
    <xf numFmtId="0" fontId="2" fillId="0" borderId="0" xfId="0" applyFont="1" applyFill="1" applyBorder="1"/>
    <xf numFmtId="0" fontId="2" fillId="0" borderId="2" xfId="0" applyFont="1" applyFill="1" applyBorder="1"/>
    <xf numFmtId="0" fontId="7" fillId="0" borderId="0" xfId="0" applyFont="1" applyFill="1" applyBorder="1" applyAlignment="1"/>
    <xf numFmtId="0" fontId="3" fillId="0" borderId="0" xfId="0" applyFont="1" applyFill="1" applyBorder="1"/>
    <xf numFmtId="0" fontId="7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right" wrapText="1"/>
    </xf>
    <xf numFmtId="3" fontId="1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0" fillId="0" borderId="0" xfId="0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4" fillId="0" borderId="5" xfId="0" applyFont="1" applyFill="1" applyBorder="1"/>
    <xf numFmtId="0" fontId="0" fillId="0" borderId="0" xfId="0" applyFill="1" applyAlignment="1">
      <alignment horizontal="center"/>
    </xf>
    <xf numFmtId="4" fontId="5" fillId="2" borderId="1" xfId="0" applyNumberFormat="1" applyFont="1" applyFill="1" applyBorder="1" applyAlignment="1">
      <alignment horizontal="right"/>
    </xf>
    <xf numFmtId="4" fontId="2" fillId="3" borderId="2" xfId="0" applyNumberFormat="1" applyFont="1" applyFill="1" applyBorder="1" applyAlignment="1">
      <alignment horizontal="right"/>
    </xf>
    <xf numFmtId="4" fontId="2" fillId="3" borderId="1" xfId="0" applyNumberFormat="1" applyFont="1" applyFill="1" applyBorder="1" applyAlignment="1">
      <alignment horizontal="right"/>
    </xf>
    <xf numFmtId="164" fontId="2" fillId="3" borderId="1" xfId="1" applyFont="1" applyFill="1" applyBorder="1" applyAlignment="1">
      <alignment horizontal="right" wrapText="1"/>
    </xf>
    <xf numFmtId="2" fontId="2" fillId="3" borderId="2" xfId="0" applyNumberFormat="1" applyFont="1" applyFill="1" applyBorder="1" applyAlignment="1">
      <alignment horizontal="right"/>
    </xf>
    <xf numFmtId="164" fontId="3" fillId="0" borderId="1" xfId="1" applyFont="1" applyBorder="1" applyAlignment="1">
      <alignment horizontal="right" wrapText="1"/>
    </xf>
    <xf numFmtId="4" fontId="2" fillId="3" borderId="1" xfId="0" applyNumberFormat="1" applyFont="1" applyFill="1" applyBorder="1"/>
    <xf numFmtId="4" fontId="2" fillId="5" borderId="1" xfId="0" applyNumberFormat="1" applyFont="1" applyFill="1" applyBorder="1"/>
    <xf numFmtId="164" fontId="4" fillId="0" borderId="1" xfId="1" applyFont="1" applyFill="1" applyBorder="1" applyAlignment="1">
      <alignment horizontal="right" wrapText="1"/>
    </xf>
    <xf numFmtId="4" fontId="5" fillId="4" borderId="1" xfId="0" applyNumberFormat="1" applyFont="1" applyFill="1" applyBorder="1"/>
    <xf numFmtId="164" fontId="2" fillId="3" borderId="1" xfId="1" applyNumberFormat="1" applyFont="1" applyFill="1" applyBorder="1" applyAlignment="1">
      <alignment horizontal="right" wrapText="1"/>
    </xf>
    <xf numFmtId="164" fontId="2" fillId="3" borderId="2" xfId="1" applyNumberFormat="1" applyFont="1" applyFill="1" applyBorder="1" applyAlignment="1">
      <alignment horizontal="right" wrapText="1"/>
    </xf>
    <xf numFmtId="0" fontId="0" fillId="0" borderId="0" xfId="0" applyFont="1"/>
    <xf numFmtId="0" fontId="4" fillId="0" borderId="2" xfId="1" applyNumberFormat="1" applyFont="1" applyFill="1" applyBorder="1" applyAlignment="1">
      <alignment horizontal="right" wrapText="1"/>
    </xf>
    <xf numFmtId="164" fontId="4" fillId="0" borderId="1" xfId="1" applyFont="1" applyBorder="1" applyAlignment="1">
      <alignment horizontal="right" wrapText="1"/>
    </xf>
    <xf numFmtId="0" fontId="4" fillId="0" borderId="1" xfId="1" applyNumberFormat="1" applyFont="1" applyBorder="1" applyAlignment="1">
      <alignment horizontal="right" wrapText="1"/>
    </xf>
    <xf numFmtId="0" fontId="2" fillId="0" borderId="0" xfId="0" applyFont="1" applyFill="1" applyBorder="1" applyAlignment="1"/>
    <xf numFmtId="0" fontId="4" fillId="0" borderId="1" xfId="1" applyNumberFormat="1" applyFont="1" applyFill="1" applyBorder="1" applyAlignment="1">
      <alignment horizontal="right" wrapText="1"/>
    </xf>
    <xf numFmtId="165" fontId="4" fillId="0" borderId="1" xfId="1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Font="1" applyBorder="1"/>
    <xf numFmtId="165" fontId="4" fillId="0" borderId="1" xfId="1" applyNumberFormat="1" applyFont="1" applyBorder="1" applyAlignment="1">
      <alignment horizontal="right" wrapText="1"/>
    </xf>
    <xf numFmtId="0" fontId="4" fillId="0" borderId="3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left"/>
    </xf>
    <xf numFmtId="0" fontId="3" fillId="0" borderId="1" xfId="1" applyNumberFormat="1" applyFont="1" applyBorder="1" applyAlignment="1">
      <alignment horizontal="right" wrapText="1"/>
    </xf>
    <xf numFmtId="165" fontId="4" fillId="0" borderId="3" xfId="1" applyNumberFormat="1" applyFont="1" applyFill="1" applyBorder="1" applyAlignment="1">
      <alignment horizontal="right" wrapText="1"/>
    </xf>
    <xf numFmtId="0" fontId="6" fillId="6" borderId="1" xfId="0" applyFont="1" applyFill="1" applyBorder="1" applyAlignment="1">
      <alignment horizontal="center" wrapText="1"/>
    </xf>
    <xf numFmtId="0" fontId="6" fillId="6" borderId="2" xfId="0" applyFont="1" applyFill="1" applyBorder="1" applyAlignment="1">
      <alignment horizontal="center" wrapText="1"/>
    </xf>
    <xf numFmtId="164" fontId="4" fillId="6" borderId="1" xfId="1" applyFont="1" applyFill="1" applyBorder="1" applyAlignment="1">
      <alignment horizontal="right" wrapText="1"/>
    </xf>
    <xf numFmtId="165" fontId="4" fillId="6" borderId="1" xfId="1" applyNumberFormat="1" applyFont="1" applyFill="1" applyBorder="1" applyAlignment="1">
      <alignment horizontal="right" wrapText="1"/>
    </xf>
    <xf numFmtId="0" fontId="4" fillId="6" borderId="1" xfId="1" applyNumberFormat="1" applyFont="1" applyFill="1" applyBorder="1" applyAlignment="1">
      <alignment horizontal="right" wrapText="1"/>
    </xf>
    <xf numFmtId="2" fontId="4" fillId="6" borderId="1" xfId="1" applyNumberFormat="1" applyFont="1" applyFill="1" applyBorder="1" applyAlignment="1">
      <alignment horizontal="right" wrapText="1"/>
    </xf>
    <xf numFmtId="0" fontId="4" fillId="6" borderId="1" xfId="0" applyFont="1" applyFill="1" applyBorder="1"/>
    <xf numFmtId="2" fontId="4" fillId="0" borderId="1" xfId="0" applyNumberFormat="1" applyFont="1" applyBorder="1"/>
    <xf numFmtId="164" fontId="4" fillId="0" borderId="1" xfId="1" applyNumberFormat="1" applyFont="1" applyFill="1" applyBorder="1" applyAlignment="1">
      <alignment horizontal="right" wrapText="1"/>
    </xf>
    <xf numFmtId="165" fontId="3" fillId="0" borderId="1" xfId="1" applyNumberFormat="1" applyFont="1" applyBorder="1" applyAlignment="1">
      <alignment horizontal="right" wrapText="1"/>
    </xf>
    <xf numFmtId="2" fontId="4" fillId="0" borderId="1" xfId="1" applyNumberFormat="1" applyFont="1" applyBorder="1" applyAlignment="1">
      <alignment horizontal="right" wrapText="1"/>
    </xf>
    <xf numFmtId="2" fontId="4" fillId="0" borderId="1" xfId="1" applyNumberFormat="1" applyFont="1" applyFill="1" applyBorder="1" applyAlignment="1">
      <alignment horizontal="right" wrapText="1"/>
    </xf>
    <xf numFmtId="0" fontId="4" fillId="0" borderId="1" xfId="0" applyNumberFormat="1" applyFont="1" applyFill="1" applyBorder="1"/>
    <xf numFmtId="4" fontId="4" fillId="0" borderId="2" xfId="0" applyNumberFormat="1" applyFont="1" applyFill="1" applyBorder="1" applyAlignment="1">
      <alignment horizontal="right"/>
    </xf>
    <xf numFmtId="164" fontId="4" fillId="0" borderId="3" xfId="1" applyFont="1" applyFill="1" applyBorder="1" applyAlignment="1">
      <alignment horizontal="right" wrapText="1"/>
    </xf>
    <xf numFmtId="164" fontId="2" fillId="5" borderId="1" xfId="1" applyFont="1" applyFill="1" applyBorder="1" applyAlignment="1">
      <alignment horizontal="right" wrapText="1"/>
    </xf>
    <xf numFmtId="0" fontId="2" fillId="5" borderId="1" xfId="1" applyNumberFormat="1" applyFont="1" applyFill="1" applyBorder="1" applyAlignment="1">
      <alignment horizontal="right" wrapText="1"/>
    </xf>
    <xf numFmtId="0" fontId="4" fillId="0" borderId="0" xfId="1" applyNumberFormat="1" applyFont="1" applyFill="1" applyBorder="1" applyAlignment="1">
      <alignment horizontal="right" wrapText="1"/>
    </xf>
    <xf numFmtId="164" fontId="4" fillId="0" borderId="0" xfId="1" applyFont="1" applyFill="1" applyBorder="1" applyAlignment="1">
      <alignment horizontal="right" wrapText="1"/>
    </xf>
    <xf numFmtId="0" fontId="4" fillId="0" borderId="0" xfId="1" applyNumberFormat="1" applyFont="1" applyBorder="1" applyAlignment="1">
      <alignment horizontal="right" wrapText="1"/>
    </xf>
    <xf numFmtId="164" fontId="4" fillId="6" borderId="1" xfId="1" applyNumberFormat="1" applyFont="1" applyFill="1" applyBorder="1" applyAlignment="1">
      <alignment horizontal="right" wrapText="1"/>
    </xf>
    <xf numFmtId="4" fontId="5" fillId="0" borderId="0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wrapText="1"/>
    </xf>
    <xf numFmtId="3" fontId="4" fillId="0" borderId="2" xfId="0" applyNumberFormat="1" applyFont="1" applyFill="1" applyBorder="1" applyAlignment="1">
      <alignment horizontal="right"/>
    </xf>
    <xf numFmtId="0" fontId="4" fillId="0" borderId="2" xfId="0" applyNumberFormat="1" applyFont="1" applyFill="1" applyBorder="1" applyAlignment="1">
      <alignment horizontal="right"/>
    </xf>
    <xf numFmtId="2" fontId="4" fillId="0" borderId="2" xfId="0" applyNumberFormat="1" applyFont="1" applyFill="1" applyBorder="1" applyAlignment="1">
      <alignment horizontal="right"/>
    </xf>
    <xf numFmtId="164" fontId="4" fillId="0" borderId="2" xfId="1" applyFont="1" applyFill="1" applyBorder="1" applyAlignment="1">
      <alignment horizontal="right" wrapText="1"/>
    </xf>
    <xf numFmtId="2" fontId="4" fillId="0" borderId="2" xfId="1" applyNumberFormat="1" applyFont="1" applyFill="1" applyBorder="1" applyAlignment="1">
      <alignment horizontal="right" wrapText="1"/>
    </xf>
    <xf numFmtId="4" fontId="4" fillId="0" borderId="2" xfId="0" applyNumberFormat="1" applyFont="1" applyFill="1" applyBorder="1" applyAlignment="1"/>
    <xf numFmtId="3" fontId="4" fillId="0" borderId="2" xfId="0" applyNumberFormat="1" applyFont="1" applyFill="1" applyBorder="1" applyAlignment="1"/>
    <xf numFmtId="0" fontId="4" fillId="0" borderId="2" xfId="0" applyNumberFormat="1" applyFont="1" applyFill="1" applyBorder="1" applyAlignment="1"/>
    <xf numFmtId="164" fontId="4" fillId="0" borderId="2" xfId="1" applyNumberFormat="1" applyFont="1" applyFill="1" applyBorder="1" applyAlignment="1">
      <alignment horizontal="right" wrapText="1"/>
    </xf>
    <xf numFmtId="1" fontId="4" fillId="0" borderId="2" xfId="1" applyNumberFormat="1" applyFont="1" applyFill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/>
    </xf>
    <xf numFmtId="164" fontId="3" fillId="0" borderId="1" xfId="1" applyNumberFormat="1" applyFont="1" applyFill="1" applyBorder="1" applyAlignment="1">
      <alignment horizontal="right" wrapText="1"/>
    </xf>
    <xf numFmtId="0" fontId="3" fillId="0" borderId="4" xfId="1" applyNumberFormat="1" applyFont="1" applyFill="1" applyBorder="1" applyAlignment="1">
      <alignment horizontal="right" wrapText="1"/>
    </xf>
    <xf numFmtId="164" fontId="3" fillId="0" borderId="4" xfId="1" applyNumberFormat="1" applyFont="1" applyFill="1" applyBorder="1" applyAlignment="1">
      <alignment horizontal="right" wrapText="1"/>
    </xf>
    <xf numFmtId="4" fontId="4" fillId="0" borderId="3" xfId="0" applyNumberFormat="1" applyFont="1" applyFill="1" applyBorder="1" applyAlignment="1">
      <alignment horizontal="right"/>
    </xf>
    <xf numFmtId="4" fontId="4" fillId="0" borderId="1" xfId="0" applyNumberFormat="1" applyFont="1" applyFill="1" applyBorder="1" applyAlignment="1">
      <alignment horizontal="right"/>
    </xf>
    <xf numFmtId="4" fontId="4" fillId="0" borderId="1" xfId="0" applyNumberFormat="1" applyFont="1" applyFill="1" applyBorder="1"/>
    <xf numFmtId="0" fontId="4" fillId="0" borderId="3" xfId="0" applyFont="1" applyBorder="1"/>
    <xf numFmtId="0" fontId="4" fillId="0" borderId="3" xfId="1" applyNumberFormat="1" applyFont="1" applyBorder="1" applyAlignment="1">
      <alignment horizontal="right" wrapText="1"/>
    </xf>
    <xf numFmtId="4" fontId="4" fillId="0" borderId="0" xfId="0" applyNumberFormat="1" applyFont="1" applyFill="1" applyBorder="1" applyAlignment="1">
      <alignment horizontal="right"/>
    </xf>
    <xf numFmtId="0" fontId="4" fillId="6" borderId="0" xfId="1" applyNumberFormat="1" applyFont="1" applyFill="1" applyBorder="1" applyAlignment="1">
      <alignment horizontal="right" wrapText="1"/>
    </xf>
    <xf numFmtId="4" fontId="0" fillId="0" borderId="0" xfId="0" applyNumberFormat="1" applyFill="1" applyBorder="1"/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5" fontId="4" fillId="6" borderId="0" xfId="1" applyNumberFormat="1" applyFont="1" applyFill="1" applyBorder="1" applyAlignment="1">
      <alignment horizontal="right" wrapText="1"/>
    </xf>
    <xf numFmtId="0" fontId="6" fillId="0" borderId="3" xfId="0" applyFont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right" wrapText="1"/>
    </xf>
    <xf numFmtId="0" fontId="2" fillId="0" borderId="16" xfId="0" applyFont="1" applyFill="1" applyBorder="1" applyAlignment="1">
      <alignment horizontal="right"/>
    </xf>
    <xf numFmtId="0" fontId="2" fillId="0" borderId="16" xfId="0" applyFont="1" applyFill="1" applyBorder="1" applyAlignment="1">
      <alignment horizontal="left"/>
    </xf>
    <xf numFmtId="164" fontId="2" fillId="0" borderId="16" xfId="1" applyNumberFormat="1" applyFont="1" applyFill="1" applyBorder="1" applyAlignment="1">
      <alignment horizontal="right" wrapText="1"/>
    </xf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8"/>
  <sheetViews>
    <sheetView tabSelected="1" topLeftCell="A227" zoomScaleNormal="100" workbookViewId="0">
      <selection activeCell="B305" sqref="B305"/>
    </sheetView>
  </sheetViews>
  <sheetFormatPr defaultRowHeight="14.4" x14ac:dyDescent="0.3"/>
  <cols>
    <col min="1" max="1" width="7" customWidth="1"/>
    <col min="2" max="2" width="42" customWidth="1"/>
    <col min="3" max="4" width="12.77734375" style="1" customWidth="1"/>
    <col min="5" max="5" width="14.88671875" style="1" customWidth="1"/>
    <col min="6" max="7" width="12.77734375" customWidth="1"/>
    <col min="8" max="8" width="12.77734375" style="1" customWidth="1"/>
    <col min="10" max="10" width="9.109375" style="44"/>
  </cols>
  <sheetData>
    <row r="1" spans="1:13" s="1" customFormat="1" x14ac:dyDescent="0.3">
      <c r="J1" s="44"/>
    </row>
    <row r="2" spans="1:13" x14ac:dyDescent="0.3">
      <c r="A2" s="2"/>
      <c r="B2" s="2" t="s">
        <v>172</v>
      </c>
      <c r="C2" s="3"/>
      <c r="D2" s="3"/>
      <c r="E2" s="3"/>
      <c r="F2" s="3"/>
      <c r="G2" s="3"/>
      <c r="H2" s="3"/>
      <c r="I2" s="1"/>
      <c r="J2" s="8"/>
    </row>
    <row r="3" spans="1:13" s="1" customFormat="1" x14ac:dyDescent="0.3">
      <c r="A3" s="2"/>
      <c r="B3" s="2"/>
      <c r="C3" s="3"/>
      <c r="D3" s="3"/>
      <c r="E3" s="3"/>
      <c r="F3" s="3"/>
      <c r="G3" s="3"/>
      <c r="H3" s="3"/>
      <c r="J3" s="8"/>
    </row>
    <row r="4" spans="1:13" ht="15" customHeight="1" x14ac:dyDescent="0.3">
      <c r="A4" s="145" t="s">
        <v>0</v>
      </c>
      <c r="B4" s="145" t="s">
        <v>1</v>
      </c>
      <c r="C4" s="146" t="s">
        <v>131</v>
      </c>
      <c r="D4" s="149" t="s">
        <v>173</v>
      </c>
      <c r="E4" s="147" t="s">
        <v>174</v>
      </c>
      <c r="F4" s="144" t="s">
        <v>167</v>
      </c>
      <c r="G4" s="144" t="s">
        <v>168</v>
      </c>
      <c r="H4" s="144" t="s">
        <v>175</v>
      </c>
      <c r="I4" s="1"/>
      <c r="J4" s="54"/>
    </row>
    <row r="5" spans="1:13" ht="24" customHeight="1" x14ac:dyDescent="0.3">
      <c r="A5" s="145"/>
      <c r="B5" s="145"/>
      <c r="C5" s="146"/>
      <c r="D5" s="150"/>
      <c r="E5" s="148"/>
      <c r="F5" s="144"/>
      <c r="G5" s="144"/>
      <c r="H5" s="144"/>
      <c r="I5" s="1"/>
      <c r="J5" s="54"/>
    </row>
    <row r="6" spans="1:13" x14ac:dyDescent="0.3">
      <c r="A6" s="4"/>
      <c r="B6" s="5" t="s">
        <v>2</v>
      </c>
      <c r="C6" s="116"/>
      <c r="D6" s="116"/>
      <c r="E6" s="4"/>
      <c r="F6" s="4"/>
      <c r="G6" s="4"/>
      <c r="H6" s="4"/>
      <c r="I6" s="1"/>
      <c r="J6" s="55"/>
    </row>
    <row r="7" spans="1:13" x14ac:dyDescent="0.3">
      <c r="A7" s="6">
        <v>111003</v>
      </c>
      <c r="B7" s="6" t="s">
        <v>3</v>
      </c>
      <c r="C7" s="75">
        <v>137171.56</v>
      </c>
      <c r="D7" s="75">
        <v>165601.51</v>
      </c>
      <c r="E7" s="75">
        <v>171504</v>
      </c>
      <c r="F7" s="85">
        <v>171504</v>
      </c>
      <c r="G7" s="85">
        <v>171504</v>
      </c>
      <c r="H7" s="85">
        <v>171504</v>
      </c>
      <c r="I7" s="1"/>
      <c r="J7" s="51"/>
    </row>
    <row r="8" spans="1:13" x14ac:dyDescent="0.3">
      <c r="A8" s="6">
        <v>121001</v>
      </c>
      <c r="B8" s="6" t="s">
        <v>4</v>
      </c>
      <c r="C8" s="75">
        <v>40972.49</v>
      </c>
      <c r="D8" s="75">
        <v>32730.71</v>
      </c>
      <c r="E8" s="75">
        <v>31600</v>
      </c>
      <c r="F8" s="85">
        <v>32990</v>
      </c>
      <c r="G8" s="85">
        <v>32990</v>
      </c>
      <c r="H8" s="85">
        <v>32990</v>
      </c>
      <c r="I8" s="1"/>
      <c r="J8" s="51"/>
    </row>
    <row r="9" spans="1:13" x14ac:dyDescent="0.3">
      <c r="A9" s="6">
        <v>121002</v>
      </c>
      <c r="B9" s="6" t="s">
        <v>5</v>
      </c>
      <c r="C9" s="75">
        <v>12390.6</v>
      </c>
      <c r="D9" s="75">
        <v>13423.94</v>
      </c>
      <c r="E9" s="75">
        <v>13470</v>
      </c>
      <c r="F9" s="85">
        <v>13700</v>
      </c>
      <c r="G9" s="85">
        <v>13700</v>
      </c>
      <c r="H9" s="85">
        <v>13700</v>
      </c>
      <c r="I9" s="1"/>
      <c r="J9" s="51"/>
      <c r="M9" s="1" t="s">
        <v>6</v>
      </c>
    </row>
    <row r="10" spans="1:13" x14ac:dyDescent="0.3">
      <c r="A10" s="6">
        <v>133001</v>
      </c>
      <c r="B10" s="6" t="s">
        <v>7</v>
      </c>
      <c r="C10" s="75">
        <v>900</v>
      </c>
      <c r="D10" s="75">
        <v>900</v>
      </c>
      <c r="E10" s="75">
        <v>940</v>
      </c>
      <c r="F10" s="85">
        <v>940</v>
      </c>
      <c r="G10" s="85">
        <v>940</v>
      </c>
      <c r="H10" s="85">
        <v>940</v>
      </c>
      <c r="I10" s="1"/>
      <c r="J10" s="51"/>
    </row>
    <row r="11" spans="1:13" s="1" customFormat="1" x14ac:dyDescent="0.3">
      <c r="A11" s="6">
        <v>133004</v>
      </c>
      <c r="B11" s="6" t="s">
        <v>183</v>
      </c>
      <c r="C11" s="84">
        <v>0</v>
      </c>
      <c r="D11" s="84">
        <v>0</v>
      </c>
      <c r="E11" s="84">
        <v>0</v>
      </c>
      <c r="F11" s="85">
        <v>50</v>
      </c>
      <c r="G11" s="85">
        <v>50</v>
      </c>
      <c r="H11" s="85">
        <v>50</v>
      </c>
      <c r="J11" s="51"/>
    </row>
    <row r="12" spans="1:13" x14ac:dyDescent="0.3">
      <c r="A12" s="6">
        <v>133012</v>
      </c>
      <c r="B12" s="6" t="s">
        <v>8</v>
      </c>
      <c r="C12" s="75">
        <v>142</v>
      </c>
      <c r="D12" s="75">
        <v>208</v>
      </c>
      <c r="E12" s="75">
        <v>430</v>
      </c>
      <c r="F12" s="85">
        <v>400</v>
      </c>
      <c r="G12" s="85">
        <v>400</v>
      </c>
      <c r="H12" s="85">
        <v>400</v>
      </c>
      <c r="I12" s="1"/>
      <c r="J12" s="51"/>
    </row>
    <row r="13" spans="1:13" x14ac:dyDescent="0.3">
      <c r="A13" s="6">
        <v>133013</v>
      </c>
      <c r="B13" s="6" t="s">
        <v>9</v>
      </c>
      <c r="C13" s="75">
        <v>18257.91</v>
      </c>
      <c r="D13" s="75">
        <v>18904.09</v>
      </c>
      <c r="E13" s="75">
        <v>20000</v>
      </c>
      <c r="F13" s="85">
        <v>20000</v>
      </c>
      <c r="G13" s="85">
        <v>20000</v>
      </c>
      <c r="H13" s="85">
        <v>20000</v>
      </c>
      <c r="I13" s="1"/>
      <c r="J13" s="51"/>
      <c r="K13" s="1" t="s">
        <v>6</v>
      </c>
      <c r="M13" s="1" t="s">
        <v>6</v>
      </c>
    </row>
    <row r="14" spans="1:13" s="1" customFormat="1" x14ac:dyDescent="0.3">
      <c r="A14" s="6">
        <v>133015</v>
      </c>
      <c r="B14" s="6" t="s">
        <v>204</v>
      </c>
      <c r="C14" s="84">
        <v>0</v>
      </c>
      <c r="D14" s="84">
        <v>0</v>
      </c>
      <c r="E14" s="84">
        <v>0</v>
      </c>
      <c r="F14" s="85">
        <v>5000</v>
      </c>
      <c r="G14" s="85">
        <v>5000</v>
      </c>
      <c r="H14" s="85">
        <v>5000</v>
      </c>
      <c r="J14" s="51"/>
    </row>
    <row r="15" spans="1:13" x14ac:dyDescent="0.3">
      <c r="A15" s="6">
        <v>134001</v>
      </c>
      <c r="B15" s="6" t="s">
        <v>10</v>
      </c>
      <c r="C15" s="75">
        <v>5.84</v>
      </c>
      <c r="D15" s="75">
        <v>5.84</v>
      </c>
      <c r="E15" s="75">
        <v>5.84</v>
      </c>
      <c r="F15" s="85">
        <v>6</v>
      </c>
      <c r="G15" s="85">
        <v>6</v>
      </c>
      <c r="H15" s="85">
        <v>6</v>
      </c>
      <c r="I15" s="1"/>
      <c r="J15" s="51"/>
    </row>
    <row r="16" spans="1:13" x14ac:dyDescent="0.3">
      <c r="A16" s="6">
        <v>212002</v>
      </c>
      <c r="B16" s="6" t="s">
        <v>11</v>
      </c>
      <c r="C16" s="75">
        <v>248.55</v>
      </c>
      <c r="D16" s="75">
        <v>141.05000000000001</v>
      </c>
      <c r="E16" s="75">
        <v>84.65</v>
      </c>
      <c r="F16" s="84">
        <v>85</v>
      </c>
      <c r="G16" s="84">
        <v>85</v>
      </c>
      <c r="H16" s="84">
        <v>85</v>
      </c>
      <c r="I16" s="1"/>
      <c r="J16" s="51"/>
    </row>
    <row r="17" spans="1:10" x14ac:dyDescent="0.3">
      <c r="A17" s="6">
        <v>212003</v>
      </c>
      <c r="B17" s="6" t="s">
        <v>206</v>
      </c>
      <c r="C17" s="75">
        <v>928.57</v>
      </c>
      <c r="D17" s="75">
        <v>398.75</v>
      </c>
      <c r="E17" s="75">
        <v>950</v>
      </c>
      <c r="F17" s="85">
        <v>500</v>
      </c>
      <c r="G17" s="85">
        <v>500</v>
      </c>
      <c r="H17" s="85">
        <v>500</v>
      </c>
      <c r="I17" s="1"/>
      <c r="J17" s="51"/>
    </row>
    <row r="18" spans="1:10" s="1" customFormat="1" x14ac:dyDescent="0.3">
      <c r="A18" s="6">
        <v>212003</v>
      </c>
      <c r="B18" s="6" t="s">
        <v>171</v>
      </c>
      <c r="C18" s="84">
        <v>0</v>
      </c>
      <c r="D18" s="84">
        <v>0</v>
      </c>
      <c r="E18" s="84">
        <v>300</v>
      </c>
      <c r="F18" s="85">
        <v>300</v>
      </c>
      <c r="G18" s="85">
        <v>300</v>
      </c>
      <c r="H18" s="85">
        <v>300</v>
      </c>
      <c r="J18" s="51"/>
    </row>
    <row r="19" spans="1:10" x14ac:dyDescent="0.3">
      <c r="A19" s="6">
        <v>221004</v>
      </c>
      <c r="B19" s="6" t="s">
        <v>12</v>
      </c>
      <c r="C19" s="75">
        <v>611.5</v>
      </c>
      <c r="D19" s="75">
        <v>624.1</v>
      </c>
      <c r="E19" s="75">
        <v>575</v>
      </c>
      <c r="F19" s="85">
        <v>500</v>
      </c>
      <c r="G19" s="85">
        <v>500</v>
      </c>
      <c r="H19" s="85">
        <v>500</v>
      </c>
      <c r="I19" s="1"/>
      <c r="J19" s="51"/>
    </row>
    <row r="20" spans="1:10" x14ac:dyDescent="0.3">
      <c r="A20" s="6">
        <v>221004</v>
      </c>
      <c r="B20" s="6" t="s">
        <v>13</v>
      </c>
      <c r="C20" s="75">
        <v>3948.5</v>
      </c>
      <c r="D20" s="75">
        <v>3245</v>
      </c>
      <c r="E20" s="75">
        <v>5600</v>
      </c>
      <c r="F20" s="85">
        <v>4000</v>
      </c>
      <c r="G20" s="85">
        <v>4000</v>
      </c>
      <c r="H20" s="85">
        <v>4000</v>
      </c>
      <c r="I20" s="1"/>
      <c r="J20" s="51"/>
    </row>
    <row r="21" spans="1:10" s="1" customFormat="1" x14ac:dyDescent="0.3">
      <c r="A21" s="6">
        <v>221004</v>
      </c>
      <c r="B21" s="6" t="s">
        <v>99</v>
      </c>
      <c r="C21" s="75">
        <v>9860</v>
      </c>
      <c r="D21" s="84">
        <v>0</v>
      </c>
      <c r="E21" s="84">
        <v>0</v>
      </c>
      <c r="F21" s="84">
        <v>0</v>
      </c>
      <c r="G21" s="84">
        <v>0</v>
      </c>
      <c r="H21" s="84">
        <v>0</v>
      </c>
      <c r="J21" s="51"/>
    </row>
    <row r="22" spans="1:10" x14ac:dyDescent="0.3">
      <c r="A22" s="6">
        <v>222001</v>
      </c>
      <c r="B22" s="6" t="s">
        <v>14</v>
      </c>
      <c r="C22" s="75">
        <v>149</v>
      </c>
      <c r="D22" s="75">
        <v>33</v>
      </c>
      <c r="E22" s="84">
        <v>0</v>
      </c>
      <c r="F22" s="84">
        <v>0</v>
      </c>
      <c r="G22" s="84">
        <v>0</v>
      </c>
      <c r="H22" s="84">
        <v>0</v>
      </c>
      <c r="I22" s="1"/>
      <c r="J22" s="51"/>
    </row>
    <row r="23" spans="1:10" s="1" customFormat="1" x14ac:dyDescent="0.3">
      <c r="A23" s="6">
        <v>222003</v>
      </c>
      <c r="B23" s="6" t="s">
        <v>133</v>
      </c>
      <c r="C23" s="84">
        <v>0</v>
      </c>
      <c r="D23" s="105">
        <v>43</v>
      </c>
      <c r="E23" s="84">
        <v>0</v>
      </c>
      <c r="F23" s="84">
        <v>0</v>
      </c>
      <c r="G23" s="84">
        <v>0</v>
      </c>
      <c r="H23" s="84">
        <v>0</v>
      </c>
      <c r="J23" s="51"/>
    </row>
    <row r="24" spans="1:10" x14ac:dyDescent="0.3">
      <c r="A24" s="6">
        <v>223001</v>
      </c>
      <c r="B24" s="6" t="s">
        <v>15</v>
      </c>
      <c r="C24" s="75">
        <v>24038.080000000002</v>
      </c>
      <c r="D24" s="75">
        <v>29379.47</v>
      </c>
      <c r="E24" s="75">
        <v>28000</v>
      </c>
      <c r="F24" s="85">
        <v>28000</v>
      </c>
      <c r="G24" s="85">
        <v>28000</v>
      </c>
      <c r="H24" s="85">
        <v>28000</v>
      </c>
      <c r="I24" s="1"/>
      <c r="J24" s="51"/>
    </row>
    <row r="25" spans="1:10" s="1" customFormat="1" x14ac:dyDescent="0.3">
      <c r="A25" s="6">
        <v>223001</v>
      </c>
      <c r="B25" s="6" t="s">
        <v>98</v>
      </c>
      <c r="C25" s="75">
        <v>3500</v>
      </c>
      <c r="D25" s="75">
        <v>3870</v>
      </c>
      <c r="E25" s="75">
        <v>4130</v>
      </c>
      <c r="F25" s="85">
        <v>4220</v>
      </c>
      <c r="G25" s="85">
        <v>4220</v>
      </c>
      <c r="H25" s="85">
        <v>4220</v>
      </c>
      <c r="J25" s="51"/>
    </row>
    <row r="26" spans="1:10" x14ac:dyDescent="0.3">
      <c r="A26" s="6">
        <v>223001</v>
      </c>
      <c r="B26" s="6" t="s">
        <v>16</v>
      </c>
      <c r="C26" s="75">
        <v>70</v>
      </c>
      <c r="D26" s="75">
        <v>50</v>
      </c>
      <c r="E26" s="75">
        <v>30</v>
      </c>
      <c r="F26" s="85">
        <v>50</v>
      </c>
      <c r="G26" s="85">
        <v>50</v>
      </c>
      <c r="H26" s="85">
        <v>50</v>
      </c>
      <c r="I26" s="1"/>
      <c r="J26" s="51"/>
    </row>
    <row r="27" spans="1:10" x14ac:dyDescent="0.3">
      <c r="A27" s="6">
        <v>223001</v>
      </c>
      <c r="B27" s="6" t="s">
        <v>17</v>
      </c>
      <c r="C27" s="75">
        <v>180</v>
      </c>
      <c r="D27" s="75">
        <v>152.5</v>
      </c>
      <c r="E27" s="75">
        <v>290</v>
      </c>
      <c r="F27" s="85">
        <v>90</v>
      </c>
      <c r="G27" s="85">
        <v>90</v>
      </c>
      <c r="H27" s="85">
        <v>90</v>
      </c>
      <c r="I27" s="1"/>
      <c r="J27" s="51"/>
    </row>
    <row r="28" spans="1:10" x14ac:dyDescent="0.3">
      <c r="A28" s="6">
        <v>223001</v>
      </c>
      <c r="B28" s="6" t="s">
        <v>18</v>
      </c>
      <c r="C28" s="75">
        <v>326</v>
      </c>
      <c r="D28" s="75">
        <v>376</v>
      </c>
      <c r="E28" s="75">
        <v>550</v>
      </c>
      <c r="F28" s="85">
        <v>400</v>
      </c>
      <c r="G28" s="85">
        <v>400</v>
      </c>
      <c r="H28" s="85">
        <v>400</v>
      </c>
      <c r="I28" s="1"/>
      <c r="J28" s="51"/>
    </row>
    <row r="29" spans="1:10" x14ac:dyDescent="0.3">
      <c r="A29" s="6">
        <v>223001</v>
      </c>
      <c r="B29" s="6" t="s">
        <v>101</v>
      </c>
      <c r="C29" s="75">
        <v>649</v>
      </c>
      <c r="D29" s="75">
        <v>930</v>
      </c>
      <c r="E29" s="75">
        <v>651</v>
      </c>
      <c r="F29" s="85">
        <v>650</v>
      </c>
      <c r="G29" s="85">
        <v>650</v>
      </c>
      <c r="H29" s="85">
        <v>650</v>
      </c>
      <c r="I29" s="1"/>
      <c r="J29" s="51"/>
    </row>
    <row r="30" spans="1:10" x14ac:dyDescent="0.3">
      <c r="A30" s="6">
        <v>223001</v>
      </c>
      <c r="B30" s="6" t="s">
        <v>19</v>
      </c>
      <c r="C30" s="75">
        <v>103.7</v>
      </c>
      <c r="D30" s="75">
        <v>270.86</v>
      </c>
      <c r="E30" s="75">
        <v>240</v>
      </c>
      <c r="F30" s="85">
        <v>100</v>
      </c>
      <c r="G30" s="85">
        <v>100</v>
      </c>
      <c r="H30" s="85">
        <v>100</v>
      </c>
      <c r="I30" s="1"/>
      <c r="J30" s="51"/>
    </row>
    <row r="31" spans="1:10" x14ac:dyDescent="0.3">
      <c r="A31" s="6">
        <v>223001</v>
      </c>
      <c r="B31" s="6" t="s">
        <v>20</v>
      </c>
      <c r="C31" s="75">
        <v>174.2</v>
      </c>
      <c r="D31" s="75">
        <v>116.1</v>
      </c>
      <c r="E31" s="75">
        <v>165</v>
      </c>
      <c r="F31" s="85">
        <v>120</v>
      </c>
      <c r="G31" s="85">
        <v>120</v>
      </c>
      <c r="H31" s="85">
        <v>120</v>
      </c>
      <c r="I31" s="1"/>
      <c r="J31" s="1"/>
    </row>
    <row r="32" spans="1:10" x14ac:dyDescent="0.3">
      <c r="A32" s="6">
        <v>223002</v>
      </c>
      <c r="B32" s="6" t="s">
        <v>126</v>
      </c>
      <c r="C32" s="75">
        <v>1150</v>
      </c>
      <c r="D32" s="75">
        <v>1060</v>
      </c>
      <c r="E32" s="75">
        <v>1080</v>
      </c>
      <c r="F32" s="85">
        <v>1100</v>
      </c>
      <c r="G32" s="85">
        <v>1100</v>
      </c>
      <c r="H32" s="85">
        <v>1100</v>
      </c>
      <c r="I32" s="1"/>
      <c r="J32" s="51"/>
    </row>
    <row r="33" spans="1:10" x14ac:dyDescent="0.3">
      <c r="A33" s="6">
        <v>233001</v>
      </c>
      <c r="B33" s="6" t="s">
        <v>21</v>
      </c>
      <c r="C33" s="75">
        <v>2170.12</v>
      </c>
      <c r="D33" s="75">
        <v>10032</v>
      </c>
      <c r="E33" s="75">
        <v>988</v>
      </c>
      <c r="F33" s="84">
        <v>0</v>
      </c>
      <c r="G33" s="84">
        <v>0</v>
      </c>
      <c r="H33" s="84">
        <v>0</v>
      </c>
      <c r="I33" s="1"/>
      <c r="J33" s="51"/>
    </row>
    <row r="34" spans="1:10" s="1" customFormat="1" x14ac:dyDescent="0.3">
      <c r="A34" s="6">
        <v>292006</v>
      </c>
      <c r="B34" s="6" t="s">
        <v>177</v>
      </c>
      <c r="C34" s="84">
        <v>0</v>
      </c>
      <c r="D34" s="75">
        <v>153.02000000000001</v>
      </c>
      <c r="E34" s="84">
        <v>0</v>
      </c>
      <c r="F34" s="84">
        <v>0</v>
      </c>
      <c r="G34" s="84">
        <v>0</v>
      </c>
      <c r="H34" s="84">
        <v>0</v>
      </c>
      <c r="J34" s="51"/>
    </row>
    <row r="35" spans="1:10" x14ac:dyDescent="0.3">
      <c r="A35" s="6">
        <v>292012</v>
      </c>
      <c r="B35" s="6" t="s">
        <v>22</v>
      </c>
      <c r="C35" s="84">
        <v>0</v>
      </c>
      <c r="D35" s="75">
        <v>1410.69</v>
      </c>
      <c r="E35" s="75">
        <v>818.24</v>
      </c>
      <c r="F35" s="84">
        <v>0</v>
      </c>
      <c r="G35" s="84">
        <v>0</v>
      </c>
      <c r="H35" s="84">
        <v>0</v>
      </c>
      <c r="I35" s="1"/>
      <c r="J35" s="51"/>
    </row>
    <row r="36" spans="1:10" x14ac:dyDescent="0.3">
      <c r="A36" s="6">
        <v>242</v>
      </c>
      <c r="B36" s="6" t="s">
        <v>23</v>
      </c>
      <c r="C36" s="75">
        <v>39.840000000000003</v>
      </c>
      <c r="D36" s="75">
        <v>15.03</v>
      </c>
      <c r="E36" s="75">
        <v>75</v>
      </c>
      <c r="F36" s="85">
        <v>50</v>
      </c>
      <c r="G36" s="85">
        <v>50</v>
      </c>
      <c r="H36" s="85">
        <v>50</v>
      </c>
      <c r="I36" s="1"/>
      <c r="J36" s="51"/>
    </row>
    <row r="37" spans="1:10" x14ac:dyDescent="0.3">
      <c r="A37" s="6">
        <v>311</v>
      </c>
      <c r="B37" s="6" t="s">
        <v>24</v>
      </c>
      <c r="C37" s="75">
        <v>2318</v>
      </c>
      <c r="D37" s="75">
        <v>834.93</v>
      </c>
      <c r="E37" s="75">
        <v>1440.29</v>
      </c>
      <c r="F37" s="82">
        <v>0</v>
      </c>
      <c r="G37" s="82">
        <v>0</v>
      </c>
      <c r="H37" s="82">
        <v>0</v>
      </c>
      <c r="I37" s="1"/>
      <c r="J37" s="51"/>
    </row>
    <row r="38" spans="1:10" s="1" customFormat="1" x14ac:dyDescent="0.3">
      <c r="A38" s="6">
        <v>311</v>
      </c>
      <c r="B38" s="6" t="s">
        <v>181</v>
      </c>
      <c r="C38" s="84">
        <v>0</v>
      </c>
      <c r="D38" s="84">
        <v>0</v>
      </c>
      <c r="E38" s="75">
        <v>400</v>
      </c>
      <c r="F38" s="82">
        <v>0</v>
      </c>
      <c r="G38" s="82">
        <v>0</v>
      </c>
      <c r="H38" s="82">
        <v>0</v>
      </c>
      <c r="J38" s="51"/>
    </row>
    <row r="39" spans="1:10" s="1" customFormat="1" ht="26.4" customHeight="1" thickBot="1" x14ac:dyDescent="0.35">
      <c r="A39" s="88"/>
      <c r="B39" s="88"/>
      <c r="C39" s="111"/>
      <c r="D39" s="111"/>
      <c r="E39" s="112"/>
      <c r="F39" s="113"/>
      <c r="G39" s="113"/>
      <c r="H39" s="113"/>
      <c r="J39" s="51"/>
    </row>
    <row r="40" spans="1:10" s="1" customFormat="1" ht="14.4" customHeight="1" x14ac:dyDescent="0.3">
      <c r="A40" s="140" t="s">
        <v>0</v>
      </c>
      <c r="B40" s="142" t="s">
        <v>1</v>
      </c>
      <c r="C40" s="155" t="s">
        <v>131</v>
      </c>
      <c r="D40" s="151" t="s">
        <v>173</v>
      </c>
      <c r="E40" s="158" t="s">
        <v>174</v>
      </c>
      <c r="F40" s="160" t="s">
        <v>167</v>
      </c>
      <c r="G40" s="160" t="s">
        <v>168</v>
      </c>
      <c r="H40" s="162" t="s">
        <v>176</v>
      </c>
      <c r="J40" s="51"/>
    </row>
    <row r="41" spans="1:10" s="1" customFormat="1" ht="23.4" customHeight="1" thickBot="1" x14ac:dyDescent="0.35">
      <c r="A41" s="141"/>
      <c r="B41" s="143"/>
      <c r="C41" s="156"/>
      <c r="D41" s="152"/>
      <c r="E41" s="159"/>
      <c r="F41" s="161"/>
      <c r="G41" s="161"/>
      <c r="H41" s="163"/>
      <c r="J41" s="51"/>
    </row>
    <row r="42" spans="1:10" s="1" customFormat="1" x14ac:dyDescent="0.3">
      <c r="A42" s="135">
        <v>312001</v>
      </c>
      <c r="B42" s="135" t="s">
        <v>25</v>
      </c>
      <c r="C42" s="108">
        <v>1337.48</v>
      </c>
      <c r="D42" s="108">
        <v>1571.78</v>
      </c>
      <c r="E42" s="108">
        <v>1426.96</v>
      </c>
      <c r="F42" s="136">
        <v>0</v>
      </c>
      <c r="G42" s="136">
        <v>0</v>
      </c>
      <c r="H42" s="136">
        <v>0</v>
      </c>
      <c r="J42" s="51"/>
    </row>
    <row r="43" spans="1:10" s="1" customFormat="1" x14ac:dyDescent="0.3">
      <c r="A43" s="6">
        <v>312001</v>
      </c>
      <c r="B43" s="6" t="s">
        <v>26</v>
      </c>
      <c r="C43" s="75">
        <v>4988.26</v>
      </c>
      <c r="D43" s="75">
        <v>5000</v>
      </c>
      <c r="E43" s="75">
        <v>4655</v>
      </c>
      <c r="F43" s="82">
        <v>0</v>
      </c>
      <c r="G43" s="82">
        <v>0</v>
      </c>
      <c r="H43" s="82">
        <v>0</v>
      </c>
      <c r="J43" s="51"/>
    </row>
    <row r="44" spans="1:10" x14ac:dyDescent="0.3">
      <c r="A44" s="6">
        <v>312001</v>
      </c>
      <c r="B44" s="6" t="s">
        <v>113</v>
      </c>
      <c r="C44" s="75">
        <v>2600.25</v>
      </c>
      <c r="D44" s="75"/>
      <c r="E44" s="75">
        <v>561.04999999999995</v>
      </c>
      <c r="F44" s="82">
        <v>0</v>
      </c>
      <c r="G44" s="82">
        <v>0</v>
      </c>
      <c r="H44" s="82">
        <v>0</v>
      </c>
      <c r="I44" s="1"/>
      <c r="J44" s="51"/>
    </row>
    <row r="45" spans="1:10" s="1" customFormat="1" x14ac:dyDescent="0.3">
      <c r="A45" s="6">
        <v>312001</v>
      </c>
      <c r="B45" s="6" t="s">
        <v>178</v>
      </c>
      <c r="C45" s="84">
        <v>0</v>
      </c>
      <c r="D45" s="75">
        <v>401.11</v>
      </c>
      <c r="E45" s="84">
        <v>0</v>
      </c>
      <c r="F45" s="82">
        <v>0</v>
      </c>
      <c r="G45" s="82">
        <v>0</v>
      </c>
      <c r="H45" s="82">
        <v>0</v>
      </c>
      <c r="J45" s="51"/>
    </row>
    <row r="46" spans="1:10" x14ac:dyDescent="0.3">
      <c r="A46" s="6">
        <v>312001</v>
      </c>
      <c r="B46" s="6" t="s">
        <v>127</v>
      </c>
      <c r="C46" s="75">
        <v>645.07000000000005</v>
      </c>
      <c r="D46" s="75">
        <v>5451.2</v>
      </c>
      <c r="E46" s="75">
        <v>8870.0300000000007</v>
      </c>
      <c r="F46" s="82">
        <v>0</v>
      </c>
      <c r="G46" s="82">
        <v>0</v>
      </c>
      <c r="H46" s="82">
        <v>0</v>
      </c>
      <c r="I46" s="1"/>
      <c r="J46" s="51"/>
    </row>
    <row r="47" spans="1:10" x14ac:dyDescent="0.3">
      <c r="A47" s="6">
        <v>312008</v>
      </c>
      <c r="B47" s="6" t="s">
        <v>27</v>
      </c>
      <c r="C47" s="75">
        <v>500</v>
      </c>
      <c r="D47" s="75">
        <v>1000</v>
      </c>
      <c r="E47" s="75">
        <v>400</v>
      </c>
      <c r="F47" s="82">
        <v>0</v>
      </c>
      <c r="G47" s="82">
        <v>0</v>
      </c>
      <c r="H47" s="82">
        <v>0</v>
      </c>
      <c r="I47" s="1"/>
      <c r="J47" s="51"/>
    </row>
    <row r="48" spans="1:10" s="1" customFormat="1" x14ac:dyDescent="0.3">
      <c r="A48" s="6">
        <v>312008</v>
      </c>
      <c r="B48" s="6" t="s">
        <v>100</v>
      </c>
      <c r="C48" s="75">
        <v>2675</v>
      </c>
      <c r="D48" s="84">
        <v>0</v>
      </c>
      <c r="E48" s="84">
        <v>0</v>
      </c>
      <c r="F48" s="82">
        <v>0</v>
      </c>
      <c r="G48" s="82">
        <v>0</v>
      </c>
      <c r="H48" s="82">
        <v>0</v>
      </c>
      <c r="J48" s="51"/>
    </row>
    <row r="49" spans="1:12" s="1" customFormat="1" x14ac:dyDescent="0.3">
      <c r="A49" s="6">
        <v>321</v>
      </c>
      <c r="B49" s="6" t="s">
        <v>189</v>
      </c>
      <c r="C49" s="84">
        <v>0</v>
      </c>
      <c r="D49" s="75">
        <v>2500</v>
      </c>
      <c r="E49" s="75">
        <v>2046</v>
      </c>
      <c r="F49" s="82">
        <v>0</v>
      </c>
      <c r="G49" s="82">
        <v>0</v>
      </c>
      <c r="H49" s="82">
        <v>0</v>
      </c>
      <c r="J49" s="51"/>
    </row>
    <row r="50" spans="1:12" s="1" customFormat="1" x14ac:dyDescent="0.3">
      <c r="A50" s="6">
        <v>321</v>
      </c>
      <c r="B50" s="6" t="s">
        <v>179</v>
      </c>
      <c r="C50" s="84">
        <v>0</v>
      </c>
      <c r="D50" s="75">
        <v>9000</v>
      </c>
      <c r="E50" s="84">
        <v>0</v>
      </c>
      <c r="F50" s="82">
        <v>0</v>
      </c>
      <c r="G50" s="82">
        <v>0</v>
      </c>
      <c r="H50" s="82">
        <v>0</v>
      </c>
      <c r="J50" s="51"/>
    </row>
    <row r="51" spans="1:12" s="1" customFormat="1" x14ac:dyDescent="0.3">
      <c r="A51" s="6">
        <v>322006</v>
      </c>
      <c r="B51" s="6" t="s">
        <v>207</v>
      </c>
      <c r="C51" s="84">
        <v>0</v>
      </c>
      <c r="D51" s="84">
        <v>0</v>
      </c>
      <c r="E51" s="75">
        <v>450</v>
      </c>
      <c r="F51" s="82">
        <v>0</v>
      </c>
      <c r="G51" s="82">
        <v>0</v>
      </c>
      <c r="H51" s="82">
        <v>0</v>
      </c>
      <c r="J51" s="51"/>
    </row>
    <row r="52" spans="1:12" x14ac:dyDescent="0.3">
      <c r="A52" s="6">
        <v>322001</v>
      </c>
      <c r="B52" s="6" t="s">
        <v>28</v>
      </c>
      <c r="C52" s="75">
        <v>7432</v>
      </c>
      <c r="D52" s="84">
        <v>0</v>
      </c>
      <c r="E52" s="84">
        <v>0</v>
      </c>
      <c r="F52" s="82">
        <v>0</v>
      </c>
      <c r="G52" s="82">
        <v>0</v>
      </c>
      <c r="H52" s="82">
        <v>0</v>
      </c>
      <c r="I52" s="1"/>
      <c r="J52" s="51"/>
    </row>
    <row r="53" spans="1:12" s="1" customFormat="1" x14ac:dyDescent="0.3">
      <c r="A53" s="6">
        <v>322001</v>
      </c>
      <c r="B53" s="6" t="s">
        <v>132</v>
      </c>
      <c r="C53" s="75">
        <v>8000</v>
      </c>
      <c r="D53" s="75">
        <v>5000</v>
      </c>
      <c r="E53" s="84">
        <v>0</v>
      </c>
      <c r="F53" s="82">
        <v>0</v>
      </c>
      <c r="G53" s="82">
        <v>0</v>
      </c>
      <c r="H53" s="82">
        <v>0</v>
      </c>
      <c r="J53" s="51"/>
    </row>
    <row r="54" spans="1:12" s="1" customFormat="1" x14ac:dyDescent="0.3">
      <c r="A54" s="6">
        <v>322001</v>
      </c>
      <c r="B54" s="6" t="s">
        <v>136</v>
      </c>
      <c r="C54" s="84">
        <v>0</v>
      </c>
      <c r="D54" s="75">
        <v>40000</v>
      </c>
      <c r="E54" s="84">
        <v>0</v>
      </c>
      <c r="F54" s="82">
        <v>0</v>
      </c>
      <c r="G54" s="82">
        <v>0</v>
      </c>
      <c r="H54" s="82">
        <v>0</v>
      </c>
      <c r="J54" s="51"/>
    </row>
    <row r="55" spans="1:12" s="1" customFormat="1" x14ac:dyDescent="0.3">
      <c r="A55" s="6">
        <v>322001</v>
      </c>
      <c r="B55" s="6" t="s">
        <v>208</v>
      </c>
      <c r="C55" s="84">
        <v>0</v>
      </c>
      <c r="D55" s="75">
        <v>22000</v>
      </c>
      <c r="E55" s="84">
        <v>0</v>
      </c>
      <c r="F55" s="82">
        <v>0</v>
      </c>
      <c r="G55" s="82">
        <v>0</v>
      </c>
      <c r="H55" s="82">
        <v>0</v>
      </c>
      <c r="J55" s="51"/>
    </row>
    <row r="56" spans="1:12" s="1" customFormat="1" x14ac:dyDescent="0.3">
      <c r="A56" s="6">
        <v>322001</v>
      </c>
      <c r="B56" s="6" t="s">
        <v>182</v>
      </c>
      <c r="C56" s="84">
        <v>0</v>
      </c>
      <c r="D56" s="84">
        <v>0</v>
      </c>
      <c r="E56" s="75">
        <v>150000</v>
      </c>
      <c r="F56" s="82">
        <v>0</v>
      </c>
      <c r="G56" s="82">
        <v>0</v>
      </c>
      <c r="H56" s="82">
        <v>0</v>
      </c>
      <c r="J56" s="51"/>
    </row>
    <row r="57" spans="1:12" x14ac:dyDescent="0.3">
      <c r="A57" s="6">
        <v>453</v>
      </c>
      <c r="B57" s="6" t="s">
        <v>29</v>
      </c>
      <c r="C57" s="84">
        <v>0</v>
      </c>
      <c r="D57" s="75">
        <v>8000</v>
      </c>
      <c r="E57" s="84">
        <v>0</v>
      </c>
      <c r="F57" s="82">
        <v>0</v>
      </c>
      <c r="G57" s="82">
        <v>0</v>
      </c>
      <c r="H57" s="82">
        <v>0</v>
      </c>
      <c r="I57" s="1"/>
      <c r="J57" s="51"/>
    </row>
    <row r="58" spans="1:12" x14ac:dyDescent="0.3">
      <c r="A58" s="6">
        <v>454001</v>
      </c>
      <c r="B58" s="6" t="s">
        <v>30</v>
      </c>
      <c r="C58" s="75">
        <v>26.3</v>
      </c>
      <c r="D58" s="75">
        <v>18299.02</v>
      </c>
      <c r="E58" s="75">
        <v>33540.9</v>
      </c>
      <c r="F58" s="82">
        <v>0</v>
      </c>
      <c r="G58" s="82">
        <v>0</v>
      </c>
      <c r="H58" s="82">
        <v>0</v>
      </c>
      <c r="I58" s="44"/>
      <c r="J58" s="51"/>
    </row>
    <row r="59" spans="1:12" x14ac:dyDescent="0.3">
      <c r="A59" s="9"/>
      <c r="B59" s="35" t="s">
        <v>31</v>
      </c>
      <c r="C59" s="67">
        <f t="shared" ref="C59:H59" si="0">SUM(C7:C58)</f>
        <v>288509.82</v>
      </c>
      <c r="D59" s="67">
        <f t="shared" si="0"/>
        <v>403132.7</v>
      </c>
      <c r="E59" s="67">
        <f t="shared" si="0"/>
        <v>486266.96</v>
      </c>
      <c r="F59" s="67">
        <f t="shared" si="0"/>
        <v>284755</v>
      </c>
      <c r="G59" s="67">
        <f t="shared" si="0"/>
        <v>284755</v>
      </c>
      <c r="H59" s="67">
        <f t="shared" si="0"/>
        <v>284755</v>
      </c>
      <c r="I59" s="45"/>
      <c r="J59" s="45"/>
    </row>
    <row r="60" spans="1:12" s="61" customFormat="1" x14ac:dyDescent="0.3">
      <c r="A60" s="59"/>
      <c r="B60" s="60"/>
      <c r="C60" s="45"/>
      <c r="D60" s="45"/>
      <c r="E60" s="45"/>
      <c r="F60" s="45"/>
      <c r="G60" s="45"/>
      <c r="H60" s="45"/>
      <c r="I60" s="45"/>
      <c r="J60" s="45"/>
    </row>
    <row r="61" spans="1:12" s="61" customFormat="1" x14ac:dyDescent="0.3">
      <c r="A61" s="59"/>
      <c r="B61" s="60"/>
      <c r="C61" s="45"/>
      <c r="D61" s="45"/>
      <c r="E61" s="45"/>
      <c r="F61" s="45"/>
      <c r="G61" s="45"/>
      <c r="H61" s="45"/>
      <c r="I61" s="45"/>
      <c r="J61" s="45"/>
    </row>
    <row r="62" spans="1:12" s="61" customFormat="1" x14ac:dyDescent="0.3">
      <c r="A62" s="59"/>
      <c r="B62" s="60"/>
      <c r="C62" s="45"/>
      <c r="D62" s="45"/>
      <c r="E62" s="45"/>
      <c r="F62" s="45"/>
      <c r="G62" s="45"/>
      <c r="H62" s="45"/>
      <c r="I62" s="45"/>
      <c r="J62" s="45"/>
    </row>
    <row r="63" spans="1:12" s="61" customFormat="1" x14ac:dyDescent="0.3">
      <c r="A63" s="59"/>
      <c r="B63" s="60"/>
      <c r="C63" s="45"/>
      <c r="D63" s="45"/>
      <c r="E63" s="45"/>
      <c r="F63" s="45"/>
      <c r="G63" s="45"/>
      <c r="H63" s="45"/>
      <c r="I63" s="45"/>
      <c r="J63" s="45"/>
    </row>
    <row r="64" spans="1:12" s="61" customFormat="1" x14ac:dyDescent="0.3">
      <c r="A64" s="59"/>
      <c r="B64" s="60"/>
      <c r="C64" s="45"/>
      <c r="D64" s="45"/>
      <c r="E64" s="45"/>
      <c r="F64" s="45"/>
      <c r="G64" s="45"/>
      <c r="H64" s="45"/>
      <c r="I64" s="45"/>
      <c r="J64" s="45"/>
      <c r="L64" s="139"/>
    </row>
    <row r="65" spans="1:10" s="61" customFormat="1" x14ac:dyDescent="0.3">
      <c r="A65" s="59"/>
      <c r="B65" s="60"/>
      <c r="C65" s="45"/>
      <c r="D65" s="45"/>
      <c r="E65" s="45"/>
      <c r="F65" s="45"/>
      <c r="G65" s="45"/>
      <c r="H65" s="45"/>
      <c r="I65" s="45"/>
      <c r="J65" s="45"/>
    </row>
    <row r="66" spans="1:10" s="61" customFormat="1" x14ac:dyDescent="0.3">
      <c r="A66" s="59"/>
      <c r="B66" s="60"/>
      <c r="C66" s="45"/>
      <c r="D66" s="45"/>
      <c r="E66" s="45"/>
      <c r="F66" s="45"/>
      <c r="G66" s="45"/>
      <c r="H66" s="45"/>
      <c r="I66" s="45"/>
      <c r="J66" s="45"/>
    </row>
    <row r="67" spans="1:10" s="61" customFormat="1" x14ac:dyDescent="0.3">
      <c r="A67" s="59"/>
      <c r="B67" s="60"/>
      <c r="C67" s="45"/>
      <c r="D67" s="45"/>
      <c r="E67" s="45"/>
      <c r="F67" s="45"/>
      <c r="G67" s="45"/>
      <c r="H67" s="45"/>
      <c r="I67" s="45"/>
      <c r="J67" s="45"/>
    </row>
    <row r="68" spans="1:10" s="61" customFormat="1" x14ac:dyDescent="0.3">
      <c r="A68" s="59"/>
      <c r="B68" s="60"/>
      <c r="C68" s="45"/>
      <c r="D68" s="45"/>
      <c r="E68" s="45"/>
      <c r="F68" s="45"/>
      <c r="G68" s="45"/>
      <c r="H68" s="45"/>
      <c r="I68" s="45"/>
      <c r="J68" s="45"/>
    </row>
    <row r="69" spans="1:10" s="61" customFormat="1" x14ac:dyDescent="0.3">
      <c r="A69" s="59"/>
      <c r="B69" s="60"/>
      <c r="C69" s="45"/>
      <c r="D69" s="45"/>
      <c r="E69" s="45"/>
      <c r="F69" s="45"/>
      <c r="G69" s="45"/>
      <c r="H69" s="45"/>
      <c r="I69" s="45"/>
      <c r="J69" s="45"/>
    </row>
    <row r="70" spans="1:10" s="61" customFormat="1" x14ac:dyDescent="0.3">
      <c r="A70" s="59"/>
      <c r="B70" s="60"/>
      <c r="C70" s="45"/>
      <c r="D70" s="45"/>
      <c r="E70" s="45"/>
      <c r="F70" s="45"/>
      <c r="G70" s="45"/>
      <c r="H70" s="45"/>
      <c r="I70" s="45"/>
      <c r="J70" s="45"/>
    </row>
    <row r="71" spans="1:10" s="61" customFormat="1" x14ac:dyDescent="0.3">
      <c r="A71" s="59"/>
      <c r="B71" s="60"/>
      <c r="C71" s="45"/>
      <c r="D71" s="45"/>
      <c r="E71" s="45"/>
      <c r="F71" s="45"/>
      <c r="G71" s="45"/>
      <c r="H71" s="45"/>
      <c r="I71" s="45"/>
      <c r="J71" s="45"/>
    </row>
    <row r="72" spans="1:10" s="61" customFormat="1" x14ac:dyDescent="0.3">
      <c r="A72" s="59"/>
      <c r="B72" s="60"/>
      <c r="C72" s="45"/>
      <c r="D72" s="45"/>
      <c r="E72" s="45"/>
      <c r="F72" s="45"/>
      <c r="G72" s="45"/>
      <c r="H72" s="45"/>
      <c r="I72" s="45"/>
      <c r="J72" s="45"/>
    </row>
    <row r="73" spans="1:10" s="61" customFormat="1" ht="37.200000000000003" customHeight="1" x14ac:dyDescent="0.3">
      <c r="A73" s="59"/>
      <c r="B73" s="60"/>
      <c r="C73" s="45"/>
      <c r="D73" s="45"/>
      <c r="E73" s="45"/>
      <c r="F73" s="45"/>
      <c r="G73" s="45"/>
      <c r="H73" s="45"/>
      <c r="I73" s="45"/>
      <c r="J73" s="45"/>
    </row>
    <row r="74" spans="1:10" s="61" customFormat="1" ht="11.4" customHeight="1" x14ac:dyDescent="0.3">
      <c r="A74" s="59"/>
      <c r="B74" s="60"/>
      <c r="C74" s="45"/>
      <c r="D74" s="45"/>
      <c r="E74" s="45"/>
      <c r="F74" s="45"/>
      <c r="G74" s="45"/>
      <c r="H74" s="45"/>
      <c r="I74" s="45"/>
      <c r="J74" s="45"/>
    </row>
    <row r="75" spans="1:10" s="61" customFormat="1" ht="1.8" hidden="1" customHeight="1" x14ac:dyDescent="0.3">
      <c r="A75" s="59"/>
      <c r="B75" s="60"/>
      <c r="C75" s="45"/>
      <c r="D75" s="45"/>
      <c r="E75" s="45"/>
      <c r="F75" s="45"/>
      <c r="G75" s="45"/>
      <c r="H75" s="45"/>
      <c r="I75" s="45"/>
      <c r="J75" s="45"/>
    </row>
    <row r="76" spans="1:10" s="61" customFormat="1" hidden="1" x14ac:dyDescent="0.3">
      <c r="A76" s="59"/>
      <c r="B76" s="60"/>
      <c r="C76" s="45"/>
      <c r="D76" s="45"/>
      <c r="E76" s="45"/>
      <c r="F76" s="45"/>
      <c r="G76" s="45"/>
      <c r="H76" s="45"/>
      <c r="I76" s="45"/>
      <c r="J76" s="45"/>
    </row>
    <row r="77" spans="1:10" ht="15" customHeight="1" x14ac:dyDescent="0.3">
      <c r="A77" s="145" t="s">
        <v>0</v>
      </c>
      <c r="B77" s="145" t="s">
        <v>1</v>
      </c>
      <c r="C77" s="144" t="s">
        <v>131</v>
      </c>
      <c r="D77" s="165" t="s">
        <v>173</v>
      </c>
      <c r="E77" s="166" t="s">
        <v>174</v>
      </c>
      <c r="F77" s="144" t="s">
        <v>167</v>
      </c>
      <c r="G77" s="144" t="s">
        <v>168</v>
      </c>
      <c r="H77" s="144" t="s">
        <v>175</v>
      </c>
      <c r="I77" s="1"/>
      <c r="J77" s="54"/>
    </row>
    <row r="78" spans="1:10" ht="19.2" customHeight="1" x14ac:dyDescent="0.3">
      <c r="A78" s="145"/>
      <c r="B78" s="145"/>
      <c r="C78" s="144"/>
      <c r="D78" s="167"/>
      <c r="E78" s="168"/>
      <c r="F78" s="144"/>
      <c r="G78" s="144"/>
      <c r="H78" s="144"/>
      <c r="I78" s="1"/>
      <c r="J78" s="54"/>
    </row>
    <row r="79" spans="1:10" ht="14.4" customHeight="1" x14ac:dyDescent="0.3">
      <c r="A79" s="38"/>
      <c r="B79" s="40" t="s">
        <v>32</v>
      </c>
      <c r="C79" s="117"/>
      <c r="D79" s="117"/>
      <c r="E79" s="94"/>
      <c r="F79" s="94"/>
      <c r="G79" s="95"/>
      <c r="H79" s="94"/>
      <c r="I79" s="1"/>
      <c r="J79" s="56"/>
    </row>
    <row r="80" spans="1:10" x14ac:dyDescent="0.3">
      <c r="A80" s="13">
        <v>610</v>
      </c>
      <c r="B80" s="14" t="s">
        <v>33</v>
      </c>
      <c r="C80" s="107">
        <v>44301</v>
      </c>
      <c r="D80" s="107">
        <v>46500</v>
      </c>
      <c r="E80" s="96">
        <v>52000</v>
      </c>
      <c r="F80" s="97">
        <v>53500</v>
      </c>
      <c r="G80" s="97">
        <v>53500</v>
      </c>
      <c r="H80" s="97">
        <v>53500</v>
      </c>
      <c r="I80" s="1"/>
      <c r="J80" s="51"/>
    </row>
    <row r="81" spans="1:10" s="1" customFormat="1" x14ac:dyDescent="0.3">
      <c r="A81" s="13">
        <v>610</v>
      </c>
      <c r="B81" s="14" t="s">
        <v>137</v>
      </c>
      <c r="C81" s="118">
        <v>0</v>
      </c>
      <c r="D81" s="107">
        <v>3960</v>
      </c>
      <c r="E81" s="98">
        <v>0</v>
      </c>
      <c r="F81" s="98">
        <v>0</v>
      </c>
      <c r="G81" s="98">
        <v>0</v>
      </c>
      <c r="H81" s="98">
        <v>0</v>
      </c>
      <c r="J81" s="51"/>
    </row>
    <row r="82" spans="1:10" s="1" customFormat="1" x14ac:dyDescent="0.3">
      <c r="A82" s="13">
        <v>610</v>
      </c>
      <c r="B82" s="14" t="s">
        <v>138</v>
      </c>
      <c r="C82" s="118">
        <v>0</v>
      </c>
      <c r="D82" s="107">
        <v>990</v>
      </c>
      <c r="E82" s="98">
        <v>0</v>
      </c>
      <c r="F82" s="98">
        <v>0</v>
      </c>
      <c r="G82" s="98">
        <v>0</v>
      </c>
      <c r="H82" s="98">
        <v>0</v>
      </c>
      <c r="J82" s="51"/>
    </row>
    <row r="83" spans="1:10" s="1" customFormat="1" x14ac:dyDescent="0.3">
      <c r="A83" s="13">
        <v>610</v>
      </c>
      <c r="B83" s="14" t="s">
        <v>155</v>
      </c>
      <c r="C83" s="118">
        <v>0</v>
      </c>
      <c r="D83" s="118">
        <v>0</v>
      </c>
      <c r="E83" s="98">
        <v>2999.11</v>
      </c>
      <c r="F83" s="98">
        <v>0</v>
      </c>
      <c r="G83" s="98">
        <v>0</v>
      </c>
      <c r="H83" s="98">
        <v>0</v>
      </c>
      <c r="J83" s="51"/>
    </row>
    <row r="84" spans="1:10" s="1" customFormat="1" x14ac:dyDescent="0.3">
      <c r="A84" s="13">
        <v>610</v>
      </c>
      <c r="B84" s="14" t="s">
        <v>156</v>
      </c>
      <c r="C84" s="118">
        <v>0</v>
      </c>
      <c r="D84" s="118">
        <v>0</v>
      </c>
      <c r="E84" s="98">
        <v>296.94</v>
      </c>
      <c r="F84" s="98">
        <v>0</v>
      </c>
      <c r="G84" s="98">
        <v>0</v>
      </c>
      <c r="H84" s="98">
        <v>0</v>
      </c>
      <c r="J84" s="51"/>
    </row>
    <row r="85" spans="1:10" x14ac:dyDescent="0.3">
      <c r="A85" s="13">
        <v>620</v>
      </c>
      <c r="B85" s="14" t="s">
        <v>34</v>
      </c>
      <c r="C85" s="107">
        <v>14068.51</v>
      </c>
      <c r="D85" s="107">
        <v>16258</v>
      </c>
      <c r="E85" s="96">
        <v>18200</v>
      </c>
      <c r="F85" s="97">
        <v>19150</v>
      </c>
      <c r="G85" s="97">
        <v>19150</v>
      </c>
      <c r="H85" s="97">
        <v>19150</v>
      </c>
      <c r="I85" s="1"/>
      <c r="J85" s="51"/>
    </row>
    <row r="86" spans="1:10" s="1" customFormat="1" x14ac:dyDescent="0.3">
      <c r="A86" s="13">
        <v>620</v>
      </c>
      <c r="B86" s="14" t="s">
        <v>139</v>
      </c>
      <c r="C86" s="118">
        <v>0</v>
      </c>
      <c r="D86" s="107">
        <v>1382.4</v>
      </c>
      <c r="E86" s="98">
        <v>0</v>
      </c>
      <c r="F86" s="98">
        <v>0</v>
      </c>
      <c r="G86" s="98">
        <v>0</v>
      </c>
      <c r="H86" s="98">
        <v>0</v>
      </c>
      <c r="J86" s="51"/>
    </row>
    <row r="87" spans="1:10" s="1" customFormat="1" x14ac:dyDescent="0.3">
      <c r="A87" s="13">
        <v>620</v>
      </c>
      <c r="B87" s="14" t="s">
        <v>140</v>
      </c>
      <c r="C87" s="118">
        <v>0</v>
      </c>
      <c r="D87" s="107">
        <v>346</v>
      </c>
      <c r="E87" s="98">
        <v>0</v>
      </c>
      <c r="F87" s="98">
        <v>0</v>
      </c>
      <c r="G87" s="98">
        <v>0</v>
      </c>
      <c r="H87" s="98">
        <v>0</v>
      </c>
      <c r="J87" s="51"/>
    </row>
    <row r="88" spans="1:10" s="1" customFormat="1" x14ac:dyDescent="0.3">
      <c r="A88" s="13">
        <v>620</v>
      </c>
      <c r="B88" s="14" t="s">
        <v>157</v>
      </c>
      <c r="C88" s="118">
        <v>0</v>
      </c>
      <c r="D88" s="118">
        <v>0</v>
      </c>
      <c r="E88" s="98">
        <v>1077.1500000000001</v>
      </c>
      <c r="F88" s="98">
        <v>0</v>
      </c>
      <c r="G88" s="98">
        <v>0</v>
      </c>
      <c r="H88" s="98">
        <v>0</v>
      </c>
      <c r="J88" s="51"/>
    </row>
    <row r="89" spans="1:10" s="1" customFormat="1" x14ac:dyDescent="0.3">
      <c r="A89" s="13">
        <v>620</v>
      </c>
      <c r="B89" s="14" t="s">
        <v>158</v>
      </c>
      <c r="C89" s="118">
        <v>0</v>
      </c>
      <c r="D89" s="118">
        <v>0</v>
      </c>
      <c r="E89" s="99">
        <v>56.7</v>
      </c>
      <c r="F89" s="98">
        <v>0</v>
      </c>
      <c r="G89" s="98">
        <v>0</v>
      </c>
      <c r="H89" s="98">
        <v>0</v>
      </c>
      <c r="J89" s="51"/>
    </row>
    <row r="90" spans="1:10" x14ac:dyDescent="0.3">
      <c r="A90" s="13">
        <v>631001</v>
      </c>
      <c r="B90" s="14" t="s">
        <v>35</v>
      </c>
      <c r="C90" s="107">
        <v>3000</v>
      </c>
      <c r="D90" s="107">
        <v>2999.7</v>
      </c>
      <c r="E90" s="96">
        <v>3000</v>
      </c>
      <c r="F90" s="97">
        <v>3300</v>
      </c>
      <c r="G90" s="97">
        <v>3300</v>
      </c>
      <c r="H90" s="97">
        <v>3300</v>
      </c>
      <c r="I90" s="1"/>
      <c r="J90" s="51"/>
    </row>
    <row r="91" spans="1:10" x14ac:dyDescent="0.3">
      <c r="A91" s="13">
        <v>632001</v>
      </c>
      <c r="B91" s="14" t="s">
        <v>78</v>
      </c>
      <c r="C91" s="118">
        <v>0</v>
      </c>
      <c r="D91" s="107">
        <v>3408.98</v>
      </c>
      <c r="E91" s="96">
        <v>3600</v>
      </c>
      <c r="F91" s="97">
        <v>3600</v>
      </c>
      <c r="G91" s="97">
        <v>3600</v>
      </c>
      <c r="H91" s="97">
        <v>3600</v>
      </c>
      <c r="I91" s="1"/>
      <c r="J91" s="51"/>
    </row>
    <row r="92" spans="1:10" x14ac:dyDescent="0.3">
      <c r="A92" s="13">
        <v>632003</v>
      </c>
      <c r="B92" s="14" t="s">
        <v>36</v>
      </c>
      <c r="C92" s="107">
        <v>395.34</v>
      </c>
      <c r="D92" s="107">
        <v>406.72</v>
      </c>
      <c r="E92" s="96">
        <v>350</v>
      </c>
      <c r="F92" s="97">
        <v>1000</v>
      </c>
      <c r="G92" s="97">
        <v>1000</v>
      </c>
      <c r="H92" s="97">
        <v>1000</v>
      </c>
      <c r="I92" s="1"/>
      <c r="J92" s="51"/>
    </row>
    <row r="93" spans="1:10" x14ac:dyDescent="0.3">
      <c r="A93" s="13">
        <v>632003</v>
      </c>
      <c r="B93" s="14" t="s">
        <v>128</v>
      </c>
      <c r="C93" s="107">
        <v>3199.94</v>
      </c>
      <c r="D93" s="107">
        <v>3288.07</v>
      </c>
      <c r="E93" s="96">
        <v>4200</v>
      </c>
      <c r="F93" s="97">
        <v>3500</v>
      </c>
      <c r="G93" s="97">
        <v>3500</v>
      </c>
      <c r="H93" s="97">
        <v>3500</v>
      </c>
      <c r="I93" s="1"/>
      <c r="J93" s="51"/>
    </row>
    <row r="94" spans="1:10" x14ac:dyDescent="0.3">
      <c r="A94" s="13">
        <v>632004</v>
      </c>
      <c r="B94" s="14" t="s">
        <v>129</v>
      </c>
      <c r="C94" s="107">
        <v>898.5</v>
      </c>
      <c r="D94" s="107">
        <v>900</v>
      </c>
      <c r="E94" s="96">
        <v>900</v>
      </c>
      <c r="F94" s="98">
        <v>0</v>
      </c>
      <c r="G94" s="98">
        <v>0</v>
      </c>
      <c r="H94" s="98">
        <v>0</v>
      </c>
      <c r="I94" s="51"/>
      <c r="J94" s="51"/>
    </row>
    <row r="95" spans="1:10" x14ac:dyDescent="0.3">
      <c r="A95" s="13">
        <v>633002</v>
      </c>
      <c r="B95" s="14" t="s">
        <v>37</v>
      </c>
      <c r="C95" s="107">
        <v>1098.8499999999999</v>
      </c>
      <c r="D95" s="107">
        <v>1198.82</v>
      </c>
      <c r="E95" s="96">
        <v>1300</v>
      </c>
      <c r="F95" s="97">
        <v>1300</v>
      </c>
      <c r="G95" s="97">
        <v>1300</v>
      </c>
      <c r="H95" s="97">
        <v>1300</v>
      </c>
      <c r="I95" s="51"/>
      <c r="J95" s="51"/>
    </row>
    <row r="96" spans="1:10" x14ac:dyDescent="0.3">
      <c r="A96" s="13">
        <v>633006</v>
      </c>
      <c r="B96" s="14" t="s">
        <v>38</v>
      </c>
      <c r="C96" s="107">
        <v>3799.96</v>
      </c>
      <c r="D96" s="107">
        <v>3800</v>
      </c>
      <c r="E96" s="96">
        <v>4000</v>
      </c>
      <c r="F96" s="97">
        <v>4000</v>
      </c>
      <c r="G96" s="97">
        <v>4000</v>
      </c>
      <c r="H96" s="97">
        <v>4000</v>
      </c>
      <c r="I96" s="51"/>
      <c r="J96" s="51"/>
    </row>
    <row r="97" spans="1:10" x14ac:dyDescent="0.3">
      <c r="A97" s="13">
        <v>633006</v>
      </c>
      <c r="B97" s="14" t="s">
        <v>209</v>
      </c>
      <c r="C97" s="107">
        <v>248.82</v>
      </c>
      <c r="D97" s="107">
        <v>74.430000000000007</v>
      </c>
      <c r="E97" s="96">
        <v>304.01</v>
      </c>
      <c r="F97" s="98">
        <v>0</v>
      </c>
      <c r="G97" s="98">
        <v>0</v>
      </c>
      <c r="H97" s="98">
        <v>0</v>
      </c>
      <c r="I97" s="46"/>
      <c r="J97" s="51"/>
    </row>
    <row r="98" spans="1:10" x14ac:dyDescent="0.3">
      <c r="A98" s="13">
        <v>633009</v>
      </c>
      <c r="B98" s="14" t="s">
        <v>39</v>
      </c>
      <c r="C98" s="107">
        <v>100</v>
      </c>
      <c r="D98" s="107">
        <v>100</v>
      </c>
      <c r="E98" s="96">
        <v>100</v>
      </c>
      <c r="F98" s="97">
        <v>100</v>
      </c>
      <c r="G98" s="97">
        <v>100</v>
      </c>
      <c r="H98" s="97">
        <v>100</v>
      </c>
      <c r="I98" s="46"/>
      <c r="J98" s="51"/>
    </row>
    <row r="99" spans="1:10" x14ac:dyDescent="0.3">
      <c r="A99" s="13">
        <v>633016</v>
      </c>
      <c r="B99" s="14" t="s">
        <v>40</v>
      </c>
      <c r="C99" s="107">
        <v>999.62</v>
      </c>
      <c r="D99" s="107">
        <v>1000</v>
      </c>
      <c r="E99" s="96">
        <v>1000</v>
      </c>
      <c r="F99" s="97">
        <v>1000</v>
      </c>
      <c r="G99" s="97">
        <v>1000</v>
      </c>
      <c r="H99" s="97">
        <v>1000</v>
      </c>
      <c r="I99" s="46"/>
      <c r="J99" s="51"/>
    </row>
    <row r="100" spans="1:10" s="1" customFormat="1" x14ac:dyDescent="0.3">
      <c r="A100" s="13">
        <v>634003</v>
      </c>
      <c r="B100" s="14" t="s">
        <v>184</v>
      </c>
      <c r="C100" s="119">
        <v>0</v>
      </c>
      <c r="D100" s="119">
        <v>0</v>
      </c>
      <c r="E100" s="98">
        <v>0</v>
      </c>
      <c r="F100" s="97">
        <v>90</v>
      </c>
      <c r="G100" s="97">
        <v>90</v>
      </c>
      <c r="H100" s="97">
        <v>90</v>
      </c>
      <c r="I100" s="46"/>
      <c r="J100" s="51"/>
    </row>
    <row r="101" spans="1:10" x14ac:dyDescent="0.3">
      <c r="A101" s="13">
        <v>635009</v>
      </c>
      <c r="B101" s="14" t="s">
        <v>41</v>
      </c>
      <c r="C101" s="107">
        <v>1900</v>
      </c>
      <c r="D101" s="107">
        <v>1899.76</v>
      </c>
      <c r="E101" s="96">
        <v>1900</v>
      </c>
      <c r="F101" s="97">
        <v>1900</v>
      </c>
      <c r="G101" s="97">
        <v>1900</v>
      </c>
      <c r="H101" s="97">
        <v>1900</v>
      </c>
      <c r="I101" s="51"/>
      <c r="J101" s="51"/>
    </row>
    <row r="102" spans="1:10" x14ac:dyDescent="0.3">
      <c r="A102" s="13">
        <v>637001</v>
      </c>
      <c r="B102" s="14" t="s">
        <v>42</v>
      </c>
      <c r="C102" s="107">
        <v>800</v>
      </c>
      <c r="D102" s="107">
        <v>900</v>
      </c>
      <c r="E102" s="75">
        <v>1000</v>
      </c>
      <c r="F102" s="97">
        <v>2000</v>
      </c>
      <c r="G102" s="97">
        <v>2000</v>
      </c>
      <c r="H102" s="97">
        <v>2000</v>
      </c>
      <c r="I102" s="51"/>
      <c r="J102" s="51"/>
    </row>
    <row r="103" spans="1:10" x14ac:dyDescent="0.3">
      <c r="A103" s="13">
        <v>637004</v>
      </c>
      <c r="B103" s="14" t="s">
        <v>43</v>
      </c>
      <c r="C103" s="107">
        <v>699.81</v>
      </c>
      <c r="D103" s="107">
        <v>3959.9</v>
      </c>
      <c r="E103" s="96">
        <v>5700</v>
      </c>
      <c r="F103" s="97">
        <v>5700</v>
      </c>
      <c r="G103" s="97">
        <v>5700</v>
      </c>
      <c r="H103" s="97">
        <v>5700</v>
      </c>
      <c r="I103" s="51"/>
      <c r="J103" s="51"/>
    </row>
    <row r="104" spans="1:10" x14ac:dyDescent="0.3">
      <c r="A104" s="13">
        <v>637005</v>
      </c>
      <c r="B104" s="14" t="s">
        <v>186</v>
      </c>
      <c r="C104" s="107">
        <v>3000</v>
      </c>
      <c r="D104" s="107">
        <v>1862.14</v>
      </c>
      <c r="E104" s="96">
        <v>3000</v>
      </c>
      <c r="F104" s="97">
        <v>3000</v>
      </c>
      <c r="G104" s="97">
        <v>3000</v>
      </c>
      <c r="H104" s="97">
        <v>3000</v>
      </c>
      <c r="I104" s="46"/>
      <c r="J104" s="51"/>
    </row>
    <row r="105" spans="1:10" x14ac:dyDescent="0.3">
      <c r="A105" s="13">
        <v>637012</v>
      </c>
      <c r="B105" s="14" t="s">
        <v>44</v>
      </c>
      <c r="C105" s="118">
        <v>0</v>
      </c>
      <c r="D105" s="107">
        <v>778</v>
      </c>
      <c r="E105" s="96">
        <v>410</v>
      </c>
      <c r="F105" s="97">
        <v>500</v>
      </c>
      <c r="G105" s="97">
        <v>500</v>
      </c>
      <c r="H105" s="97">
        <v>500</v>
      </c>
      <c r="I105" s="46"/>
      <c r="J105" s="51"/>
    </row>
    <row r="106" spans="1:10" x14ac:dyDescent="0.3">
      <c r="A106" s="13">
        <v>637012</v>
      </c>
      <c r="B106" s="14" t="s">
        <v>45</v>
      </c>
      <c r="C106" s="107">
        <v>342.66</v>
      </c>
      <c r="D106" s="107">
        <v>237.77</v>
      </c>
      <c r="E106" s="96">
        <v>250</v>
      </c>
      <c r="F106" s="97">
        <v>300</v>
      </c>
      <c r="G106" s="97">
        <v>300</v>
      </c>
      <c r="H106" s="97">
        <v>300</v>
      </c>
      <c r="I106" s="51"/>
      <c r="J106" s="51"/>
    </row>
    <row r="107" spans="1:10" s="1" customFormat="1" x14ac:dyDescent="0.3">
      <c r="A107" s="13">
        <v>637035</v>
      </c>
      <c r="B107" s="14" t="s">
        <v>134</v>
      </c>
      <c r="C107" s="107">
        <v>7.29</v>
      </c>
      <c r="D107" s="107">
        <v>2.8</v>
      </c>
      <c r="E107" s="96">
        <v>15</v>
      </c>
      <c r="F107" s="97">
        <v>20</v>
      </c>
      <c r="G107" s="97">
        <v>20</v>
      </c>
      <c r="H107" s="97">
        <v>20</v>
      </c>
      <c r="I107" s="51"/>
      <c r="J107" s="51"/>
    </row>
    <row r="108" spans="1:10" x14ac:dyDescent="0.3">
      <c r="A108" s="13">
        <v>637014</v>
      </c>
      <c r="B108" s="14" t="s">
        <v>46</v>
      </c>
      <c r="C108" s="107">
        <v>1714.18</v>
      </c>
      <c r="D108" s="107">
        <v>1606.2</v>
      </c>
      <c r="E108" s="96">
        <v>1900</v>
      </c>
      <c r="F108" s="97">
        <v>1900</v>
      </c>
      <c r="G108" s="97">
        <v>1900</v>
      </c>
      <c r="H108" s="97">
        <v>1900</v>
      </c>
      <c r="I108" s="46"/>
      <c r="J108" s="51"/>
    </row>
    <row r="109" spans="1:10" x14ac:dyDescent="0.3">
      <c r="A109" s="13">
        <v>637015</v>
      </c>
      <c r="B109" s="14" t="s">
        <v>109</v>
      </c>
      <c r="C109" s="107">
        <v>354.07</v>
      </c>
      <c r="D109" s="107">
        <v>339.08</v>
      </c>
      <c r="E109" s="96">
        <v>350</v>
      </c>
      <c r="F109" s="114">
        <v>300.36</v>
      </c>
      <c r="G109" s="114">
        <v>300.36</v>
      </c>
      <c r="H109" s="114">
        <v>300.36</v>
      </c>
      <c r="I109" s="1"/>
      <c r="J109" s="51"/>
    </row>
    <row r="110" spans="1:10" x14ac:dyDescent="0.3">
      <c r="A110" s="13">
        <v>637015</v>
      </c>
      <c r="B110" s="14" t="s">
        <v>47</v>
      </c>
      <c r="C110" s="107">
        <v>32.64</v>
      </c>
      <c r="D110" s="107">
        <v>6.64</v>
      </c>
      <c r="E110" s="98">
        <v>0</v>
      </c>
      <c r="F110" s="98">
        <v>0</v>
      </c>
      <c r="G110" s="98">
        <v>0</v>
      </c>
      <c r="H110" s="98">
        <v>0</v>
      </c>
      <c r="I110" s="1"/>
      <c r="J110" s="51"/>
    </row>
    <row r="111" spans="1:10" s="44" customFormat="1" x14ac:dyDescent="0.3">
      <c r="A111" s="13">
        <v>637016</v>
      </c>
      <c r="B111" s="14" t="s">
        <v>48</v>
      </c>
      <c r="C111" s="107">
        <v>167.42</v>
      </c>
      <c r="D111" s="107">
        <v>299.05</v>
      </c>
      <c r="E111" s="96">
        <v>470</v>
      </c>
      <c r="F111" s="97">
        <v>600</v>
      </c>
      <c r="G111" s="97">
        <v>600</v>
      </c>
      <c r="H111" s="97">
        <v>600</v>
      </c>
      <c r="J111" s="51"/>
    </row>
    <row r="112" spans="1:10" s="44" customFormat="1" x14ac:dyDescent="0.3">
      <c r="A112" s="13">
        <v>637027</v>
      </c>
      <c r="B112" s="14" t="s">
        <v>159</v>
      </c>
      <c r="C112" s="107">
        <v>0</v>
      </c>
      <c r="D112" s="107">
        <v>262.35000000000002</v>
      </c>
      <c r="E112" s="98">
        <v>0</v>
      </c>
      <c r="F112" s="98">
        <v>0</v>
      </c>
      <c r="G112" s="98">
        <v>0</v>
      </c>
      <c r="H112" s="98">
        <v>0</v>
      </c>
      <c r="J112" s="51"/>
    </row>
    <row r="113" spans="1:10" s="44" customFormat="1" ht="13.2" customHeight="1" x14ac:dyDescent="0.3">
      <c r="A113" s="13">
        <v>637027</v>
      </c>
      <c r="B113" s="14" t="s">
        <v>185</v>
      </c>
      <c r="C113" s="133">
        <v>0</v>
      </c>
      <c r="D113" s="133">
        <v>0</v>
      </c>
      <c r="E113" s="98">
        <v>0</v>
      </c>
      <c r="F113" s="97">
        <v>1200</v>
      </c>
      <c r="G113" s="97">
        <v>1200</v>
      </c>
      <c r="H113" s="97">
        <v>1200</v>
      </c>
      <c r="J113" s="51" t="s">
        <v>6</v>
      </c>
    </row>
    <row r="114" spans="1:10" s="44" customFormat="1" ht="13.2" customHeight="1" x14ac:dyDescent="0.3">
      <c r="A114" s="86"/>
      <c r="B114" s="87"/>
      <c r="C114" s="137"/>
      <c r="D114" s="137"/>
      <c r="E114" s="138"/>
      <c r="F114" s="169"/>
      <c r="G114" s="169"/>
      <c r="H114" s="169"/>
      <c r="J114" s="51"/>
    </row>
    <row r="115" spans="1:10" s="44" customFormat="1" ht="12.6" customHeight="1" x14ac:dyDescent="0.3">
      <c r="A115" s="86"/>
      <c r="B115" s="87"/>
      <c r="C115" s="137"/>
      <c r="D115" s="137"/>
      <c r="E115" s="138"/>
      <c r="F115" s="138"/>
      <c r="G115" s="138"/>
      <c r="H115" s="138"/>
      <c r="J115" s="51"/>
    </row>
    <row r="116" spans="1:10" s="1" customFormat="1" ht="15.6" customHeight="1" x14ac:dyDescent="0.3">
      <c r="A116" s="145" t="s">
        <v>0</v>
      </c>
      <c r="B116" s="145" t="s">
        <v>1</v>
      </c>
      <c r="C116" s="146" t="s">
        <v>131</v>
      </c>
      <c r="D116" s="164" t="s">
        <v>173</v>
      </c>
      <c r="E116" s="147" t="s">
        <v>174</v>
      </c>
      <c r="F116" s="144" t="s">
        <v>167</v>
      </c>
      <c r="G116" s="144" t="s">
        <v>168</v>
      </c>
      <c r="H116" s="144" t="s">
        <v>175</v>
      </c>
      <c r="J116" s="51"/>
    </row>
    <row r="117" spans="1:10" s="1" customFormat="1" ht="26.4" customHeight="1" x14ac:dyDescent="0.3">
      <c r="A117" s="145"/>
      <c r="B117" s="145"/>
      <c r="C117" s="146"/>
      <c r="D117" s="164"/>
      <c r="E117" s="148"/>
      <c r="F117" s="144"/>
      <c r="G117" s="144"/>
      <c r="H117" s="144"/>
      <c r="J117" s="51"/>
    </row>
    <row r="118" spans="1:10" s="44" customFormat="1" ht="0.6" customHeight="1" x14ac:dyDescent="0.3">
      <c r="A118" s="13"/>
      <c r="B118" s="14"/>
      <c r="C118" s="107"/>
      <c r="D118" s="107"/>
      <c r="E118" s="98"/>
      <c r="F118" s="98"/>
      <c r="G118" s="98"/>
      <c r="H118" s="98"/>
      <c r="J118" s="51"/>
    </row>
    <row r="119" spans="1:10" x14ac:dyDescent="0.3">
      <c r="A119" s="21">
        <v>637026</v>
      </c>
      <c r="B119" s="22" t="s">
        <v>49</v>
      </c>
      <c r="C119" s="107">
        <v>600</v>
      </c>
      <c r="D119" s="107">
        <v>794.2</v>
      </c>
      <c r="E119" s="96">
        <v>600</v>
      </c>
      <c r="F119" s="97">
        <v>600</v>
      </c>
      <c r="G119" s="97">
        <v>600</v>
      </c>
      <c r="H119" s="97">
        <v>600</v>
      </c>
      <c r="I119" s="1"/>
      <c r="J119" s="47"/>
    </row>
    <row r="120" spans="1:10" s="1" customFormat="1" x14ac:dyDescent="0.3">
      <c r="A120" s="21">
        <v>637040</v>
      </c>
      <c r="B120" s="14" t="s">
        <v>129</v>
      </c>
      <c r="C120" s="119">
        <v>0</v>
      </c>
      <c r="D120" s="119">
        <v>0</v>
      </c>
      <c r="E120" s="98">
        <v>0</v>
      </c>
      <c r="F120" s="97">
        <v>1200</v>
      </c>
      <c r="G120" s="97">
        <v>1200</v>
      </c>
      <c r="H120" s="97">
        <v>1200</v>
      </c>
      <c r="J120" s="47"/>
    </row>
    <row r="121" spans="1:10" x14ac:dyDescent="0.3">
      <c r="A121" s="16"/>
      <c r="B121" s="17" t="s">
        <v>117</v>
      </c>
      <c r="C121" s="69">
        <f t="shared" ref="C121:H121" si="1">SUM(C80:C120)</f>
        <v>81728.610000000015</v>
      </c>
      <c r="D121" s="69">
        <f t="shared" si="1"/>
        <v>99561.01</v>
      </c>
      <c r="E121" s="69">
        <f t="shared" si="1"/>
        <v>108978.90999999999</v>
      </c>
      <c r="F121" s="69">
        <f t="shared" si="1"/>
        <v>109760.36</v>
      </c>
      <c r="G121" s="69">
        <f t="shared" si="1"/>
        <v>109760.36</v>
      </c>
      <c r="H121" s="69">
        <f t="shared" si="1"/>
        <v>109760.36</v>
      </c>
      <c r="I121" s="1"/>
      <c r="J121" s="51"/>
    </row>
    <row r="122" spans="1:10" x14ac:dyDescent="0.3">
      <c r="A122" s="86"/>
      <c r="B122" s="87"/>
      <c r="C122" s="86"/>
      <c r="D122" s="86"/>
      <c r="E122" s="88"/>
      <c r="F122" s="88"/>
      <c r="G122" s="88"/>
      <c r="H122" s="88"/>
      <c r="I122" s="1"/>
      <c r="J122" s="51"/>
    </row>
    <row r="123" spans="1:10" ht="15" customHeight="1" x14ac:dyDescent="0.3">
      <c r="A123" s="13">
        <v>630</v>
      </c>
      <c r="B123" s="14" t="s">
        <v>50</v>
      </c>
      <c r="C123" s="75">
        <v>2600.25</v>
      </c>
      <c r="D123" s="75">
        <v>401.11</v>
      </c>
      <c r="E123" s="6">
        <v>561.04999999999995</v>
      </c>
      <c r="F123" s="100">
        <v>0</v>
      </c>
      <c r="G123" s="100">
        <v>0</v>
      </c>
      <c r="H123" s="100">
        <v>0</v>
      </c>
      <c r="I123" s="1"/>
      <c r="J123" s="52"/>
    </row>
    <row r="124" spans="1:10" x14ac:dyDescent="0.3">
      <c r="A124" s="16"/>
      <c r="B124" s="17" t="s">
        <v>116</v>
      </c>
      <c r="C124" s="109">
        <f t="shared" ref="C124:H124" si="2">SUM(C123)</f>
        <v>2600.25</v>
      </c>
      <c r="D124" s="110">
        <f t="shared" si="2"/>
        <v>401.11</v>
      </c>
      <c r="E124" s="110">
        <f t="shared" si="2"/>
        <v>561.04999999999995</v>
      </c>
      <c r="F124" s="110">
        <f t="shared" si="2"/>
        <v>0</v>
      </c>
      <c r="G124" s="110">
        <f t="shared" si="2"/>
        <v>0</v>
      </c>
      <c r="H124" s="110">
        <f t="shared" si="2"/>
        <v>0</v>
      </c>
      <c r="I124" s="1"/>
      <c r="J124" s="51"/>
    </row>
    <row r="125" spans="1:10" x14ac:dyDescent="0.3">
      <c r="A125" s="13"/>
      <c r="B125" s="14"/>
      <c r="C125" s="15"/>
      <c r="D125" s="15"/>
      <c r="E125" s="6"/>
      <c r="F125" s="6"/>
      <c r="G125" s="12"/>
      <c r="H125" s="6"/>
      <c r="I125" s="1"/>
      <c r="J125" s="51"/>
    </row>
    <row r="126" spans="1:10" s="1" customFormat="1" x14ac:dyDescent="0.3">
      <c r="A126" s="13">
        <v>620</v>
      </c>
      <c r="B126" s="14" t="s">
        <v>59</v>
      </c>
      <c r="C126" s="15">
        <v>0</v>
      </c>
      <c r="D126" s="15">
        <v>0</v>
      </c>
      <c r="E126" s="6">
        <v>0</v>
      </c>
      <c r="F126" s="6">
        <v>75</v>
      </c>
      <c r="G126" s="6">
        <v>75</v>
      </c>
      <c r="H126" s="6">
        <v>75</v>
      </c>
      <c r="J126" s="51"/>
    </row>
    <row r="127" spans="1:10" x14ac:dyDescent="0.3">
      <c r="A127" s="13">
        <v>637027</v>
      </c>
      <c r="B127" s="14" t="s">
        <v>51</v>
      </c>
      <c r="C127" s="120">
        <v>150</v>
      </c>
      <c r="D127" s="120">
        <v>150</v>
      </c>
      <c r="E127" s="101">
        <v>180.4</v>
      </c>
      <c r="F127" s="100">
        <v>0</v>
      </c>
      <c r="G127" s="6">
        <v>0</v>
      </c>
      <c r="H127" s="6">
        <v>0</v>
      </c>
      <c r="I127" s="1"/>
      <c r="J127" s="52"/>
    </row>
    <row r="128" spans="1:10" x14ac:dyDescent="0.3">
      <c r="A128" s="16"/>
      <c r="B128" s="17" t="s">
        <v>115</v>
      </c>
      <c r="C128" s="71">
        <f>SUM(C126:C127)</f>
        <v>150</v>
      </c>
      <c r="D128" s="71">
        <f t="shared" ref="D128:H128" si="3">SUM(D126:D127)</f>
        <v>150</v>
      </c>
      <c r="E128" s="71">
        <f t="shared" si="3"/>
        <v>180.4</v>
      </c>
      <c r="F128" s="71">
        <f t="shared" si="3"/>
        <v>75</v>
      </c>
      <c r="G128" s="71">
        <f t="shared" si="3"/>
        <v>75</v>
      </c>
      <c r="H128" s="71">
        <f t="shared" si="3"/>
        <v>75</v>
      </c>
      <c r="I128" s="1"/>
      <c r="J128" s="51"/>
    </row>
    <row r="129" spans="1:10" x14ac:dyDescent="0.3">
      <c r="A129" s="13"/>
      <c r="B129" s="14"/>
      <c r="C129" s="15"/>
      <c r="D129" s="15"/>
      <c r="E129" s="6"/>
      <c r="F129" s="6"/>
      <c r="G129" s="12"/>
      <c r="H129" s="6"/>
      <c r="I129" s="1"/>
      <c r="J129" s="51"/>
    </row>
    <row r="130" spans="1:10" x14ac:dyDescent="0.3">
      <c r="A130" s="13">
        <v>633006</v>
      </c>
      <c r="B130" s="14" t="s">
        <v>187</v>
      </c>
      <c r="C130" s="80">
        <v>0</v>
      </c>
      <c r="D130" s="80">
        <v>0</v>
      </c>
      <c r="E130" s="104">
        <v>400</v>
      </c>
      <c r="F130" s="84">
        <v>0</v>
      </c>
      <c r="G130" s="84">
        <v>0</v>
      </c>
      <c r="H130" s="84">
        <v>0</v>
      </c>
      <c r="I130" s="51"/>
      <c r="J130" s="51"/>
    </row>
    <row r="131" spans="1:10" x14ac:dyDescent="0.3">
      <c r="A131" s="13">
        <v>633006</v>
      </c>
      <c r="B131" s="14" t="s">
        <v>52</v>
      </c>
      <c r="C131" s="121">
        <v>3831.64</v>
      </c>
      <c r="D131" s="121">
        <v>1424.81</v>
      </c>
      <c r="E131" s="81">
        <v>4500</v>
      </c>
      <c r="F131" s="85">
        <v>4820</v>
      </c>
      <c r="G131" s="85">
        <v>4820</v>
      </c>
      <c r="H131" s="85">
        <v>4820</v>
      </c>
      <c r="I131" s="1"/>
      <c r="J131" s="51"/>
    </row>
    <row r="132" spans="1:10" x14ac:dyDescent="0.3">
      <c r="A132" s="13">
        <v>637004</v>
      </c>
      <c r="B132" s="14" t="s">
        <v>43</v>
      </c>
      <c r="C132" s="121">
        <v>2067</v>
      </c>
      <c r="D132" s="121">
        <v>2104.6999999999998</v>
      </c>
      <c r="E132" s="81">
        <v>5000</v>
      </c>
      <c r="F132" s="85">
        <v>6000</v>
      </c>
      <c r="G132" s="85">
        <v>6000</v>
      </c>
      <c r="H132" s="85">
        <v>6000</v>
      </c>
      <c r="I132" s="1"/>
      <c r="J132" s="51"/>
    </row>
    <row r="133" spans="1:10" x14ac:dyDescent="0.3">
      <c r="A133" s="13">
        <v>644001</v>
      </c>
      <c r="B133" s="14" t="s">
        <v>53</v>
      </c>
      <c r="C133" s="121">
        <v>14378.2</v>
      </c>
      <c r="D133" s="121">
        <v>14755.2</v>
      </c>
      <c r="E133" s="81">
        <v>14100</v>
      </c>
      <c r="F133" s="85">
        <v>15000</v>
      </c>
      <c r="G133" s="85">
        <v>15000</v>
      </c>
      <c r="H133" s="85">
        <v>15000</v>
      </c>
      <c r="I133" s="1"/>
      <c r="J133" s="51"/>
    </row>
    <row r="134" spans="1:10" s="1" customFormat="1" x14ac:dyDescent="0.3">
      <c r="A134" s="13">
        <v>713005</v>
      </c>
      <c r="B134" s="14" t="s">
        <v>141</v>
      </c>
      <c r="C134" s="122">
        <v>0</v>
      </c>
      <c r="D134" s="122">
        <v>300</v>
      </c>
      <c r="E134" s="82">
        <v>0</v>
      </c>
      <c r="F134" s="84">
        <v>0</v>
      </c>
      <c r="G134" s="84">
        <v>0</v>
      </c>
      <c r="H134" s="84">
        <v>0</v>
      </c>
      <c r="J134" s="51"/>
    </row>
    <row r="135" spans="1:10" s="1" customFormat="1" x14ac:dyDescent="0.3">
      <c r="A135" s="13">
        <v>713005</v>
      </c>
      <c r="B135" s="14" t="s">
        <v>142</v>
      </c>
      <c r="C135" s="122">
        <v>0</v>
      </c>
      <c r="D135" s="122">
        <v>1500</v>
      </c>
      <c r="E135" s="82">
        <v>0</v>
      </c>
      <c r="F135" s="84">
        <v>0</v>
      </c>
      <c r="G135" s="84">
        <v>0</v>
      </c>
      <c r="H135" s="84">
        <v>0</v>
      </c>
      <c r="J135" s="51"/>
    </row>
    <row r="136" spans="1:10" s="1" customFormat="1" x14ac:dyDescent="0.3">
      <c r="A136" s="13">
        <v>717001</v>
      </c>
      <c r="B136" s="14" t="s">
        <v>205</v>
      </c>
      <c r="C136" s="122">
        <v>0</v>
      </c>
      <c r="D136" s="122">
        <v>0</v>
      </c>
      <c r="E136" s="82">
        <v>0</v>
      </c>
      <c r="F136" s="85">
        <v>5000</v>
      </c>
      <c r="G136" s="85">
        <v>5000</v>
      </c>
      <c r="H136" s="85">
        <v>5000</v>
      </c>
      <c r="J136" s="51"/>
    </row>
    <row r="137" spans="1:10" s="1" customFormat="1" x14ac:dyDescent="0.3">
      <c r="A137" s="13">
        <v>717002</v>
      </c>
      <c r="B137" s="14" t="s">
        <v>143</v>
      </c>
      <c r="C137" s="122">
        <v>0</v>
      </c>
      <c r="D137" s="122">
        <v>9000</v>
      </c>
      <c r="E137" s="82">
        <v>0</v>
      </c>
      <c r="F137" s="84">
        <v>0</v>
      </c>
      <c r="G137" s="84">
        <v>0</v>
      </c>
      <c r="H137" s="84">
        <v>0</v>
      </c>
      <c r="J137" s="51"/>
    </row>
    <row r="138" spans="1:10" s="1" customFormat="1" x14ac:dyDescent="0.3">
      <c r="A138" s="13">
        <v>717002</v>
      </c>
      <c r="B138" s="14" t="s">
        <v>144</v>
      </c>
      <c r="C138" s="122">
        <v>0</v>
      </c>
      <c r="D138" s="122">
        <v>3096</v>
      </c>
      <c r="E138" s="82">
        <v>0</v>
      </c>
      <c r="F138" s="84">
        <v>0</v>
      </c>
      <c r="G138" s="84">
        <v>0</v>
      </c>
      <c r="H138" s="84">
        <v>0</v>
      </c>
      <c r="J138" s="51"/>
    </row>
    <row r="139" spans="1:10" s="1" customFormat="1" x14ac:dyDescent="0.3">
      <c r="A139" s="13">
        <v>717002</v>
      </c>
      <c r="B139" s="14" t="s">
        <v>192</v>
      </c>
      <c r="C139" s="122">
        <v>0</v>
      </c>
      <c r="D139" s="122">
        <v>0</v>
      </c>
      <c r="E139" s="81">
        <v>23520</v>
      </c>
      <c r="F139" s="84">
        <v>0</v>
      </c>
      <c r="G139" s="84">
        <v>0</v>
      </c>
      <c r="H139" s="84">
        <v>0</v>
      </c>
      <c r="J139" s="51"/>
    </row>
    <row r="140" spans="1:10" x14ac:dyDescent="0.3">
      <c r="A140" s="16"/>
      <c r="B140" s="17" t="s">
        <v>114</v>
      </c>
      <c r="C140" s="70">
        <f>SUM(C130:C139)</f>
        <v>20276.84</v>
      </c>
      <c r="D140" s="70">
        <f t="shared" ref="D140:H140" si="4">SUM(D130:D139)</f>
        <v>32180.71</v>
      </c>
      <c r="E140" s="70">
        <f t="shared" si="4"/>
        <v>47520</v>
      </c>
      <c r="F140" s="70">
        <f t="shared" si="4"/>
        <v>30820</v>
      </c>
      <c r="G140" s="70">
        <f t="shared" si="4"/>
        <v>30820</v>
      </c>
      <c r="H140" s="70">
        <f t="shared" si="4"/>
        <v>30820</v>
      </c>
      <c r="I140" s="1"/>
      <c r="J140" s="52"/>
    </row>
    <row r="141" spans="1:10" x14ac:dyDescent="0.3">
      <c r="A141" s="31"/>
      <c r="B141" s="32"/>
      <c r="C141" s="48"/>
      <c r="D141" s="48"/>
      <c r="E141" s="20"/>
      <c r="F141" s="20"/>
      <c r="G141" s="20"/>
      <c r="H141" s="20"/>
      <c r="I141" s="1"/>
      <c r="J141" s="51"/>
    </row>
    <row r="142" spans="1:10" x14ac:dyDescent="0.3">
      <c r="A142" s="13">
        <v>633004</v>
      </c>
      <c r="B142" s="14" t="s">
        <v>54</v>
      </c>
      <c r="C142" s="102">
        <v>500</v>
      </c>
      <c r="D142" s="102">
        <v>1326.85</v>
      </c>
      <c r="E142" s="102">
        <v>2000</v>
      </c>
      <c r="F142" s="85">
        <v>1800</v>
      </c>
      <c r="G142" s="85">
        <v>1800</v>
      </c>
      <c r="H142" s="85">
        <v>1800</v>
      </c>
      <c r="I142" s="1"/>
      <c r="J142" s="51"/>
    </row>
    <row r="143" spans="1:10" x14ac:dyDescent="0.3">
      <c r="A143" s="13">
        <v>633004</v>
      </c>
      <c r="B143" s="14" t="s">
        <v>55</v>
      </c>
      <c r="C143" s="102">
        <v>70.66</v>
      </c>
      <c r="D143" s="84">
        <v>0</v>
      </c>
      <c r="E143" s="84">
        <v>74.55</v>
      </c>
      <c r="F143" s="84">
        <v>0</v>
      </c>
      <c r="G143" s="84">
        <v>0</v>
      </c>
      <c r="H143" s="84">
        <v>0</v>
      </c>
      <c r="I143" s="1"/>
      <c r="J143" s="51"/>
    </row>
    <row r="144" spans="1:10" x14ac:dyDescent="0.3">
      <c r="A144" s="6">
        <v>637004</v>
      </c>
      <c r="B144" s="14" t="s">
        <v>56</v>
      </c>
      <c r="C144" s="102">
        <v>17141.580000000002</v>
      </c>
      <c r="D144" s="102">
        <v>17672.599999999999</v>
      </c>
      <c r="E144" s="102">
        <v>19500</v>
      </c>
      <c r="F144" s="85">
        <v>19500</v>
      </c>
      <c r="G144" s="85">
        <v>19500</v>
      </c>
      <c r="H144" s="85">
        <v>19500</v>
      </c>
      <c r="I144" s="1"/>
      <c r="J144" s="51"/>
    </row>
    <row r="145" spans="1:10" x14ac:dyDescent="0.3">
      <c r="A145" s="6">
        <v>711001</v>
      </c>
      <c r="B145" s="14" t="s">
        <v>57</v>
      </c>
      <c r="C145" s="102">
        <v>10000.08</v>
      </c>
      <c r="D145" s="84">
        <v>0</v>
      </c>
      <c r="E145" s="84">
        <v>0</v>
      </c>
      <c r="F145" s="84">
        <v>0</v>
      </c>
      <c r="G145" s="84">
        <v>0</v>
      </c>
      <c r="H145" s="84">
        <v>0</v>
      </c>
      <c r="I145" s="1"/>
      <c r="J145" s="51"/>
    </row>
    <row r="146" spans="1:10" s="1" customFormat="1" x14ac:dyDescent="0.3">
      <c r="A146" s="6">
        <v>717001</v>
      </c>
      <c r="B146" s="14" t="s">
        <v>190</v>
      </c>
      <c r="C146" s="84">
        <v>0</v>
      </c>
      <c r="D146" s="84">
        <v>0</v>
      </c>
      <c r="E146" s="75">
        <v>150000</v>
      </c>
      <c r="F146" s="84">
        <v>0</v>
      </c>
      <c r="G146" s="84">
        <v>0</v>
      </c>
      <c r="H146" s="84">
        <v>0</v>
      </c>
      <c r="J146" s="51"/>
    </row>
    <row r="147" spans="1:10" s="1" customFormat="1" x14ac:dyDescent="0.3">
      <c r="A147" s="6">
        <v>717001</v>
      </c>
      <c r="B147" s="14" t="s">
        <v>191</v>
      </c>
      <c r="C147" s="84">
        <v>0</v>
      </c>
      <c r="D147" s="84">
        <v>0</v>
      </c>
      <c r="E147" s="75">
        <v>7894.74</v>
      </c>
      <c r="F147" s="84">
        <v>0</v>
      </c>
      <c r="G147" s="84">
        <v>0</v>
      </c>
      <c r="H147" s="84">
        <v>0</v>
      </c>
      <c r="J147" s="51"/>
    </row>
    <row r="148" spans="1:10" s="44" customFormat="1" x14ac:dyDescent="0.3">
      <c r="A148" s="18"/>
      <c r="B148" s="17" t="s">
        <v>118</v>
      </c>
      <c r="C148" s="77">
        <f>SUM(C142:C147)</f>
        <v>27712.32</v>
      </c>
      <c r="D148" s="77">
        <f t="shared" ref="D148:H148" si="5">SUM(D142:D147)</f>
        <v>18999.449999999997</v>
      </c>
      <c r="E148" s="77">
        <f t="shared" si="5"/>
        <v>179469.28999999998</v>
      </c>
      <c r="F148" s="77">
        <f t="shared" si="5"/>
        <v>21300</v>
      </c>
      <c r="G148" s="77">
        <f t="shared" si="5"/>
        <v>21300</v>
      </c>
      <c r="H148" s="77">
        <f t="shared" si="5"/>
        <v>21300</v>
      </c>
      <c r="J148" s="47"/>
    </row>
    <row r="149" spans="1:10" s="44" customFormat="1" ht="15" customHeight="1" x14ac:dyDescent="0.3">
      <c r="A149" s="52"/>
      <c r="B149" s="63"/>
      <c r="C149" s="47"/>
      <c r="D149" s="47"/>
      <c r="E149" s="47"/>
      <c r="F149" s="47"/>
      <c r="G149" s="47"/>
      <c r="H149" s="47"/>
      <c r="J149" s="47"/>
    </row>
    <row r="150" spans="1:10" s="44" customFormat="1" ht="15" customHeight="1" x14ac:dyDescent="0.3">
      <c r="A150" s="52"/>
      <c r="B150" s="63"/>
      <c r="C150" s="47"/>
      <c r="D150" s="47"/>
      <c r="E150" s="47"/>
      <c r="F150" s="47"/>
      <c r="G150" s="47"/>
      <c r="H150" s="47"/>
      <c r="J150" s="47"/>
    </row>
    <row r="151" spans="1:10" s="44" customFormat="1" ht="37.200000000000003" customHeight="1" x14ac:dyDescent="0.3">
      <c r="A151" s="52"/>
      <c r="B151" s="63"/>
      <c r="C151" s="47"/>
      <c r="D151" s="47"/>
      <c r="E151" s="47"/>
      <c r="F151" s="47"/>
      <c r="G151" s="47"/>
      <c r="H151" s="47"/>
      <c r="J151" s="47"/>
    </row>
    <row r="152" spans="1:10" s="44" customFormat="1" ht="15" hidden="1" customHeight="1" x14ac:dyDescent="0.3">
      <c r="A152" s="52"/>
      <c r="B152" s="63"/>
      <c r="C152" s="47"/>
      <c r="D152" s="47"/>
      <c r="E152" s="47"/>
      <c r="F152" s="47"/>
      <c r="G152" s="47"/>
      <c r="H152" s="47"/>
      <c r="J152" s="47"/>
    </row>
    <row r="153" spans="1:10" s="44" customFormat="1" ht="15" customHeight="1" x14ac:dyDescent="0.3">
      <c r="A153" s="52"/>
      <c r="B153" s="63"/>
      <c r="C153" s="47"/>
      <c r="D153" s="47"/>
      <c r="E153" s="47"/>
      <c r="F153" s="47"/>
      <c r="G153" s="47"/>
      <c r="H153" s="47"/>
      <c r="J153" s="47"/>
    </row>
    <row r="154" spans="1:10" s="44" customFormat="1" ht="15" customHeight="1" x14ac:dyDescent="0.3">
      <c r="A154" s="52"/>
      <c r="B154" s="63"/>
      <c r="C154" s="47"/>
      <c r="D154" s="47"/>
      <c r="E154" s="47"/>
      <c r="F154" s="47"/>
      <c r="G154" s="47"/>
      <c r="H154" s="47"/>
      <c r="J154" s="47"/>
    </row>
    <row r="155" spans="1:10" s="44" customFormat="1" ht="15" customHeight="1" x14ac:dyDescent="0.3">
      <c r="A155" s="145" t="s">
        <v>0</v>
      </c>
      <c r="B155" s="145" t="s">
        <v>1</v>
      </c>
      <c r="C155" s="146" t="s">
        <v>131</v>
      </c>
      <c r="D155" s="153" t="s">
        <v>173</v>
      </c>
      <c r="E155" s="147" t="s">
        <v>174</v>
      </c>
      <c r="F155" s="144" t="s">
        <v>167</v>
      </c>
      <c r="G155" s="144" t="s">
        <v>168</v>
      </c>
      <c r="H155" s="144" t="s">
        <v>175</v>
      </c>
      <c r="J155" s="47"/>
    </row>
    <row r="156" spans="1:10" s="44" customFormat="1" ht="23.4" customHeight="1" x14ac:dyDescent="0.3">
      <c r="A156" s="145"/>
      <c r="B156" s="145"/>
      <c r="C156" s="146"/>
      <c r="D156" s="154"/>
      <c r="E156" s="148"/>
      <c r="F156" s="144"/>
      <c r="G156" s="144"/>
      <c r="H156" s="144"/>
      <c r="J156" s="47"/>
    </row>
    <row r="157" spans="1:10" ht="14.4" customHeight="1" x14ac:dyDescent="0.3">
      <c r="A157" s="6">
        <v>610</v>
      </c>
      <c r="B157" s="14" t="s">
        <v>58</v>
      </c>
      <c r="C157" s="123">
        <v>6037</v>
      </c>
      <c r="D157" s="123">
        <v>8400</v>
      </c>
      <c r="E157" s="102">
        <v>8100</v>
      </c>
      <c r="F157" s="85">
        <v>8800</v>
      </c>
      <c r="G157" s="85">
        <v>8800</v>
      </c>
      <c r="H157" s="85">
        <v>8800</v>
      </c>
      <c r="I157" s="1"/>
      <c r="J157" s="51"/>
    </row>
    <row r="158" spans="1:10" x14ac:dyDescent="0.3">
      <c r="A158" s="6">
        <v>610</v>
      </c>
      <c r="B158" s="14" t="s">
        <v>161</v>
      </c>
      <c r="C158" s="124">
        <v>0</v>
      </c>
      <c r="D158" s="124">
        <v>0</v>
      </c>
      <c r="E158" s="84">
        <v>3410.59</v>
      </c>
      <c r="F158" s="84">
        <v>0</v>
      </c>
      <c r="G158" s="84">
        <v>0</v>
      </c>
      <c r="H158" s="84">
        <v>0</v>
      </c>
      <c r="I158" s="1"/>
      <c r="J158" s="51"/>
    </row>
    <row r="159" spans="1:10" s="1" customFormat="1" x14ac:dyDescent="0.3">
      <c r="A159" s="6">
        <v>610</v>
      </c>
      <c r="B159" s="14" t="s">
        <v>160</v>
      </c>
      <c r="C159" s="124">
        <v>0</v>
      </c>
      <c r="D159" s="124">
        <v>0</v>
      </c>
      <c r="E159" s="105">
        <v>280</v>
      </c>
      <c r="F159" s="84">
        <v>0</v>
      </c>
      <c r="G159" s="84">
        <v>0</v>
      </c>
      <c r="H159" s="84">
        <v>0</v>
      </c>
      <c r="J159" s="51"/>
    </row>
    <row r="160" spans="1:10" x14ac:dyDescent="0.3">
      <c r="A160" s="6">
        <v>620</v>
      </c>
      <c r="B160" s="14" t="s">
        <v>59</v>
      </c>
      <c r="C160" s="123">
        <v>2113</v>
      </c>
      <c r="D160" s="123">
        <v>2807.08</v>
      </c>
      <c r="E160" s="102">
        <v>2850</v>
      </c>
      <c r="F160" s="85">
        <v>3100</v>
      </c>
      <c r="G160" s="85">
        <v>3100</v>
      </c>
      <c r="H160" s="85">
        <v>3100</v>
      </c>
      <c r="I160" s="1"/>
      <c r="J160" s="51"/>
    </row>
    <row r="161" spans="1:10" s="44" customFormat="1" x14ac:dyDescent="0.3">
      <c r="A161" s="6">
        <v>620</v>
      </c>
      <c r="B161" s="14" t="s">
        <v>162</v>
      </c>
      <c r="C161" s="124">
        <v>0</v>
      </c>
      <c r="D161" s="124">
        <v>0</v>
      </c>
      <c r="E161" s="75">
        <v>1225.08</v>
      </c>
      <c r="F161" s="84">
        <v>0</v>
      </c>
      <c r="G161" s="84">
        <v>0</v>
      </c>
      <c r="H161" s="84">
        <v>0</v>
      </c>
      <c r="I161" s="51"/>
      <c r="J161" s="51"/>
    </row>
    <row r="162" spans="1:10" s="44" customFormat="1" x14ac:dyDescent="0.3">
      <c r="A162" s="6">
        <v>620</v>
      </c>
      <c r="B162" s="14" t="s">
        <v>163</v>
      </c>
      <c r="C162" s="124">
        <v>0</v>
      </c>
      <c r="D162" s="124">
        <v>0</v>
      </c>
      <c r="E162" s="84">
        <v>64.53</v>
      </c>
      <c r="F162" s="84">
        <v>0</v>
      </c>
      <c r="G162" s="84">
        <v>0</v>
      </c>
      <c r="H162" s="84">
        <v>0</v>
      </c>
      <c r="I162" s="51"/>
      <c r="J162" s="51"/>
    </row>
    <row r="163" spans="1:10" s="44" customFormat="1" x14ac:dyDescent="0.3">
      <c r="A163" s="7">
        <v>633004</v>
      </c>
      <c r="B163" s="22" t="s">
        <v>61</v>
      </c>
      <c r="C163" s="123">
        <v>1269.29</v>
      </c>
      <c r="D163" s="123">
        <v>1500</v>
      </c>
      <c r="E163" s="75">
        <v>1500</v>
      </c>
      <c r="F163" s="85">
        <v>1500</v>
      </c>
      <c r="G163" s="85">
        <v>1500</v>
      </c>
      <c r="H163" s="85">
        <v>1500</v>
      </c>
      <c r="I163" s="51"/>
      <c r="J163" s="51"/>
    </row>
    <row r="164" spans="1:10" x14ac:dyDescent="0.3">
      <c r="A164" s="7">
        <v>633004</v>
      </c>
      <c r="B164" s="22" t="s">
        <v>102</v>
      </c>
      <c r="C164" s="123">
        <v>171.3</v>
      </c>
      <c r="D164" s="124">
        <v>0</v>
      </c>
      <c r="E164" s="84">
        <v>0</v>
      </c>
      <c r="F164" s="84">
        <v>0</v>
      </c>
      <c r="G164" s="84">
        <v>0</v>
      </c>
      <c r="H164" s="84">
        <v>0</v>
      </c>
      <c r="I164" s="46"/>
      <c r="J164" s="51"/>
    </row>
    <row r="165" spans="1:10" x14ac:dyDescent="0.3">
      <c r="A165" s="6">
        <v>633006</v>
      </c>
      <c r="B165" s="14" t="s">
        <v>38</v>
      </c>
      <c r="C165" s="123">
        <v>2998.53</v>
      </c>
      <c r="D165" s="123">
        <v>2996.31</v>
      </c>
      <c r="E165" s="75">
        <v>3000</v>
      </c>
      <c r="F165" s="85">
        <v>3000</v>
      </c>
      <c r="G165" s="85">
        <v>3000</v>
      </c>
      <c r="H165" s="85">
        <v>3000</v>
      </c>
      <c r="I165" s="46"/>
      <c r="J165" s="51"/>
    </row>
    <row r="166" spans="1:10" x14ac:dyDescent="0.3">
      <c r="A166" s="6">
        <v>633010</v>
      </c>
      <c r="B166" s="14" t="s">
        <v>188</v>
      </c>
      <c r="C166" s="123">
        <v>200</v>
      </c>
      <c r="D166" s="123">
        <v>199.04</v>
      </c>
      <c r="E166" s="75">
        <v>200</v>
      </c>
      <c r="F166" s="85">
        <v>200</v>
      </c>
      <c r="G166" s="85">
        <v>200</v>
      </c>
      <c r="H166" s="85">
        <v>200</v>
      </c>
      <c r="I166" s="46"/>
      <c r="J166" s="51"/>
    </row>
    <row r="167" spans="1:10" x14ac:dyDescent="0.3">
      <c r="A167" s="6">
        <v>633010</v>
      </c>
      <c r="B167" s="14" t="s">
        <v>62</v>
      </c>
      <c r="C167" s="123">
        <v>441.13</v>
      </c>
      <c r="D167" s="123">
        <v>102.16</v>
      </c>
      <c r="E167" s="102">
        <v>169.95</v>
      </c>
      <c r="F167" s="84">
        <v>0</v>
      </c>
      <c r="G167" s="84">
        <v>0</v>
      </c>
      <c r="H167" s="84">
        <v>0</v>
      </c>
      <c r="I167" s="46"/>
      <c r="J167" s="51"/>
    </row>
    <row r="168" spans="1:10" x14ac:dyDescent="0.3">
      <c r="A168" s="6">
        <v>633015</v>
      </c>
      <c r="B168" s="14" t="s">
        <v>97</v>
      </c>
      <c r="C168" s="123">
        <v>450</v>
      </c>
      <c r="D168" s="123">
        <v>599.91</v>
      </c>
      <c r="E168" s="75">
        <v>700</v>
      </c>
      <c r="F168" s="85">
        <v>800</v>
      </c>
      <c r="G168" s="85">
        <v>800</v>
      </c>
      <c r="H168" s="85">
        <v>800</v>
      </c>
      <c r="I168" s="51"/>
      <c r="J168" s="51"/>
    </row>
    <row r="169" spans="1:10" x14ac:dyDescent="0.3">
      <c r="A169" s="6">
        <v>635004</v>
      </c>
      <c r="B169" s="14" t="s">
        <v>63</v>
      </c>
      <c r="C169" s="123">
        <v>349.58</v>
      </c>
      <c r="D169" s="123">
        <v>447.9</v>
      </c>
      <c r="E169" s="75">
        <v>300</v>
      </c>
      <c r="F169" s="85">
        <v>450</v>
      </c>
      <c r="G169" s="85">
        <v>450</v>
      </c>
      <c r="H169" s="85">
        <v>450</v>
      </c>
      <c r="I169" s="46"/>
      <c r="J169" s="51"/>
    </row>
    <row r="170" spans="1:10" s="1" customFormat="1" x14ac:dyDescent="0.3">
      <c r="A170" s="6">
        <v>637004</v>
      </c>
      <c r="B170" s="14" t="s">
        <v>103</v>
      </c>
      <c r="C170" s="123">
        <v>2675</v>
      </c>
      <c r="D170" s="124">
        <v>0</v>
      </c>
      <c r="E170" s="84">
        <v>0</v>
      </c>
      <c r="F170" s="84">
        <v>0</v>
      </c>
      <c r="G170" s="84">
        <v>0</v>
      </c>
      <c r="H170" s="84">
        <v>0</v>
      </c>
      <c r="I170" s="51"/>
      <c r="J170" s="51"/>
    </row>
    <row r="171" spans="1:10" s="1" customFormat="1" x14ac:dyDescent="0.3">
      <c r="A171" s="6">
        <v>637004</v>
      </c>
      <c r="B171" s="14" t="s">
        <v>104</v>
      </c>
      <c r="C171" s="123">
        <v>1240.4000000000001</v>
      </c>
      <c r="D171" s="123">
        <v>1500</v>
      </c>
      <c r="E171" s="102">
        <v>1745</v>
      </c>
      <c r="F171" s="85">
        <v>1500</v>
      </c>
      <c r="G171" s="85">
        <v>1500</v>
      </c>
      <c r="H171" s="85">
        <v>1500</v>
      </c>
      <c r="I171" s="51"/>
      <c r="J171" s="51"/>
    </row>
    <row r="172" spans="1:10" x14ac:dyDescent="0.3">
      <c r="A172" s="6">
        <v>637004</v>
      </c>
      <c r="B172" s="14" t="s">
        <v>105</v>
      </c>
      <c r="C172" s="123">
        <v>4988.26</v>
      </c>
      <c r="D172" s="123">
        <v>5000</v>
      </c>
      <c r="E172" s="102">
        <v>4655</v>
      </c>
      <c r="F172" s="84">
        <v>0</v>
      </c>
      <c r="G172" s="84">
        <v>0</v>
      </c>
      <c r="H172" s="84">
        <v>0</v>
      </c>
      <c r="I172" s="46"/>
      <c r="J172" s="51"/>
    </row>
    <row r="173" spans="1:10" x14ac:dyDescent="0.3">
      <c r="A173" s="6">
        <v>637014</v>
      </c>
      <c r="B173" s="14" t="s">
        <v>46</v>
      </c>
      <c r="C173" s="123">
        <v>585.39</v>
      </c>
      <c r="D173" s="123">
        <v>551.20000000000005</v>
      </c>
      <c r="E173" s="102">
        <v>900</v>
      </c>
      <c r="F173" s="85">
        <v>1100</v>
      </c>
      <c r="G173" s="85">
        <v>1100</v>
      </c>
      <c r="H173" s="85">
        <v>1100</v>
      </c>
      <c r="I173" s="1"/>
      <c r="J173" s="51"/>
    </row>
    <row r="174" spans="1:10" x14ac:dyDescent="0.3">
      <c r="A174" s="6">
        <v>637016</v>
      </c>
      <c r="B174" s="14" t="s">
        <v>64</v>
      </c>
      <c r="C174" s="123">
        <v>70.98</v>
      </c>
      <c r="D174" s="123">
        <v>67.05</v>
      </c>
      <c r="E174" s="102">
        <v>100</v>
      </c>
      <c r="F174" s="85">
        <v>160</v>
      </c>
      <c r="G174" s="85">
        <v>160</v>
      </c>
      <c r="H174" s="85">
        <v>160</v>
      </c>
      <c r="I174" s="1"/>
      <c r="J174" s="51"/>
    </row>
    <row r="175" spans="1:10" x14ac:dyDescent="0.3">
      <c r="A175" s="6">
        <v>711001</v>
      </c>
      <c r="B175" s="14" t="s">
        <v>65</v>
      </c>
      <c r="C175" s="123">
        <v>7664</v>
      </c>
      <c r="D175" s="124">
        <v>0</v>
      </c>
      <c r="E175" s="84">
        <v>0</v>
      </c>
      <c r="F175" s="84">
        <v>0</v>
      </c>
      <c r="G175" s="84">
        <v>0</v>
      </c>
      <c r="H175" s="84">
        <v>0</v>
      </c>
      <c r="I175" s="1"/>
      <c r="J175" s="51"/>
    </row>
    <row r="176" spans="1:10" x14ac:dyDescent="0.3">
      <c r="A176" s="6">
        <v>711004</v>
      </c>
      <c r="B176" s="14" t="s">
        <v>66</v>
      </c>
      <c r="C176" s="123">
        <v>7432</v>
      </c>
      <c r="D176" s="124">
        <v>0</v>
      </c>
      <c r="E176" s="84">
        <v>0</v>
      </c>
      <c r="F176" s="84">
        <v>0</v>
      </c>
      <c r="G176" s="84">
        <v>0</v>
      </c>
      <c r="H176" s="84">
        <v>0</v>
      </c>
      <c r="I176" s="1"/>
      <c r="J176" s="51"/>
    </row>
    <row r="177" spans="1:10" x14ac:dyDescent="0.3">
      <c r="A177" s="6">
        <v>711004</v>
      </c>
      <c r="B177" s="14" t="s">
        <v>110</v>
      </c>
      <c r="C177" s="123">
        <v>1858</v>
      </c>
      <c r="D177" s="124">
        <v>0</v>
      </c>
      <c r="E177" s="84">
        <v>0</v>
      </c>
      <c r="F177" s="85">
        <v>6000</v>
      </c>
      <c r="G177" s="85">
        <v>6000</v>
      </c>
      <c r="H177" s="85">
        <v>6000</v>
      </c>
      <c r="I177" s="47"/>
      <c r="J177" s="51"/>
    </row>
    <row r="178" spans="1:10" s="1" customFormat="1" x14ac:dyDescent="0.3">
      <c r="A178" s="6">
        <v>711005</v>
      </c>
      <c r="B178" s="14" t="s">
        <v>180</v>
      </c>
      <c r="C178" s="125">
        <v>0</v>
      </c>
      <c r="D178" s="123">
        <v>400</v>
      </c>
      <c r="E178" s="84">
        <v>0</v>
      </c>
      <c r="F178" s="84">
        <v>0</v>
      </c>
      <c r="G178" s="84">
        <v>0</v>
      </c>
      <c r="H178" s="84">
        <v>0</v>
      </c>
      <c r="I178" s="47"/>
      <c r="J178" s="51"/>
    </row>
    <row r="179" spans="1:10" x14ac:dyDescent="0.3">
      <c r="A179" s="7">
        <v>714004</v>
      </c>
      <c r="B179" s="22" t="s">
        <v>67</v>
      </c>
      <c r="C179" s="123">
        <v>230</v>
      </c>
      <c r="D179" s="124">
        <v>0</v>
      </c>
      <c r="E179" s="84">
        <v>0</v>
      </c>
      <c r="F179" s="84">
        <v>0</v>
      </c>
      <c r="G179" s="84">
        <v>0</v>
      </c>
      <c r="H179" s="84">
        <v>0</v>
      </c>
      <c r="I179" s="1"/>
      <c r="J179" s="47"/>
    </row>
    <row r="180" spans="1:10" s="1" customFormat="1" x14ac:dyDescent="0.3">
      <c r="A180" s="7">
        <v>717001</v>
      </c>
      <c r="B180" s="22" t="s">
        <v>193</v>
      </c>
      <c r="C180" s="124">
        <v>0</v>
      </c>
      <c r="D180" s="124">
        <v>0</v>
      </c>
      <c r="E180" s="84">
        <v>599.41</v>
      </c>
      <c r="F180" s="84">
        <v>0</v>
      </c>
      <c r="G180" s="84">
        <v>0</v>
      </c>
      <c r="H180" s="84">
        <v>0</v>
      </c>
      <c r="J180" s="47"/>
    </row>
    <row r="181" spans="1:10" x14ac:dyDescent="0.3">
      <c r="A181" s="18"/>
      <c r="B181" s="17" t="s">
        <v>130</v>
      </c>
      <c r="C181" s="69">
        <f>SUM(C157:C180)</f>
        <v>40773.86</v>
      </c>
      <c r="D181" s="69">
        <f t="shared" ref="D181:H181" si="6">SUM(D157:D180)</f>
        <v>24570.65</v>
      </c>
      <c r="E181" s="69">
        <f t="shared" si="6"/>
        <v>29799.56</v>
      </c>
      <c r="F181" s="69">
        <f t="shared" si="6"/>
        <v>26610</v>
      </c>
      <c r="G181" s="69">
        <f t="shared" si="6"/>
        <v>26610</v>
      </c>
      <c r="H181" s="69">
        <f t="shared" si="6"/>
        <v>26610</v>
      </c>
      <c r="I181" s="1"/>
      <c r="J181" s="52"/>
    </row>
    <row r="182" spans="1:10" x14ac:dyDescent="0.3">
      <c r="A182" s="52"/>
      <c r="B182" s="63"/>
      <c r="C182" s="47"/>
      <c r="D182" s="47"/>
      <c r="E182" s="52"/>
      <c r="F182" s="52"/>
      <c r="G182" s="52"/>
      <c r="H182" s="52"/>
      <c r="I182" s="1"/>
      <c r="J182" s="51"/>
    </row>
    <row r="183" spans="1:10" s="1" customFormat="1" x14ac:dyDescent="0.3">
      <c r="A183" s="52"/>
      <c r="B183" s="63"/>
      <c r="C183" s="47"/>
      <c r="D183" s="47"/>
      <c r="E183" s="52"/>
      <c r="F183" s="52"/>
      <c r="G183" s="52"/>
      <c r="H183" s="52"/>
      <c r="J183" s="51"/>
    </row>
    <row r="184" spans="1:10" s="1" customFormat="1" x14ac:dyDescent="0.3">
      <c r="A184" s="52"/>
      <c r="B184" s="63"/>
      <c r="C184" s="47"/>
      <c r="D184" s="47"/>
      <c r="E184" s="52"/>
      <c r="F184" s="52"/>
      <c r="G184" s="52"/>
      <c r="H184" s="52"/>
      <c r="J184" s="51"/>
    </row>
    <row r="185" spans="1:10" s="1" customFormat="1" x14ac:dyDescent="0.3">
      <c r="A185" s="52"/>
      <c r="B185" s="63"/>
      <c r="C185" s="47"/>
      <c r="D185" s="47"/>
      <c r="E185" s="52"/>
      <c r="F185" s="52"/>
      <c r="G185" s="52"/>
      <c r="H185" s="52"/>
      <c r="J185" s="51"/>
    </row>
    <row r="186" spans="1:10" s="1" customFormat="1" x14ac:dyDescent="0.3">
      <c r="A186" s="52"/>
      <c r="B186" s="63"/>
      <c r="C186" s="47"/>
      <c r="D186" s="47"/>
      <c r="E186" s="52"/>
      <c r="F186" s="52"/>
      <c r="G186" s="52"/>
      <c r="H186" s="52"/>
      <c r="J186" s="51"/>
    </row>
    <row r="187" spans="1:10" s="1" customFormat="1" x14ac:dyDescent="0.3">
      <c r="A187" s="52"/>
      <c r="B187" s="63"/>
      <c r="C187" s="47"/>
      <c r="D187" s="47"/>
      <c r="E187" s="52"/>
      <c r="F187" s="52"/>
      <c r="G187" s="52"/>
      <c r="H187" s="52"/>
      <c r="J187" s="51"/>
    </row>
    <row r="188" spans="1:10" s="1" customFormat="1" ht="13.2" customHeight="1" x14ac:dyDescent="0.3">
      <c r="A188" s="52"/>
      <c r="B188" s="63"/>
      <c r="C188" s="47"/>
      <c r="D188" s="47"/>
      <c r="E188" s="52"/>
      <c r="F188" s="52"/>
      <c r="G188" s="52"/>
      <c r="H188" s="52"/>
      <c r="J188" s="51"/>
    </row>
    <row r="189" spans="1:10" s="1" customFormat="1" ht="13.2" customHeight="1" x14ac:dyDescent="0.3">
      <c r="A189" s="52"/>
      <c r="B189" s="63"/>
      <c r="C189" s="47"/>
      <c r="D189" s="47"/>
      <c r="E189" s="52"/>
      <c r="F189" s="52"/>
      <c r="G189" s="52"/>
      <c r="H189" s="52"/>
      <c r="J189" s="51"/>
    </row>
    <row r="190" spans="1:10" s="1" customFormat="1" x14ac:dyDescent="0.3">
      <c r="A190" s="52"/>
      <c r="B190" s="63"/>
      <c r="C190" s="47"/>
      <c r="D190" s="47"/>
      <c r="E190" s="52"/>
      <c r="F190" s="52"/>
      <c r="G190" s="52"/>
      <c r="H190" s="52"/>
      <c r="J190" s="51"/>
    </row>
    <row r="191" spans="1:10" s="1" customFormat="1" ht="12.6" customHeight="1" x14ac:dyDescent="0.3">
      <c r="A191" s="52"/>
      <c r="B191" s="63"/>
      <c r="C191" s="47"/>
      <c r="D191" s="47"/>
      <c r="E191" s="52"/>
      <c r="F191" s="52"/>
      <c r="G191" s="52"/>
      <c r="H191" s="52"/>
      <c r="J191" s="51"/>
    </row>
    <row r="192" spans="1:10" s="1" customFormat="1" hidden="1" x14ac:dyDescent="0.3">
      <c r="A192" s="52"/>
      <c r="B192" s="63"/>
      <c r="C192" s="47"/>
      <c r="D192" s="47"/>
      <c r="E192" s="52"/>
      <c r="F192" s="52"/>
      <c r="G192" s="52"/>
      <c r="H192" s="52"/>
      <c r="J192" s="51"/>
    </row>
    <row r="193" spans="1:10" s="1" customFormat="1" hidden="1" x14ac:dyDescent="0.3">
      <c r="A193" s="52"/>
      <c r="B193" s="63"/>
      <c r="C193" s="47"/>
      <c r="D193" s="47"/>
      <c r="E193" s="52"/>
      <c r="F193" s="52"/>
      <c r="G193" s="52"/>
      <c r="H193" s="52"/>
      <c r="J193" s="51"/>
    </row>
    <row r="194" spans="1:10" s="1" customFormat="1" x14ac:dyDescent="0.3">
      <c r="A194" s="52"/>
      <c r="B194" s="63"/>
      <c r="C194" s="47"/>
      <c r="D194" s="47"/>
      <c r="E194" s="52"/>
      <c r="F194" s="52"/>
      <c r="G194" s="52"/>
      <c r="H194" s="52"/>
      <c r="J194" s="51"/>
    </row>
    <row r="195" spans="1:10" s="1" customFormat="1" x14ac:dyDescent="0.3">
      <c r="A195" s="52"/>
      <c r="B195" s="63"/>
      <c r="C195" s="47"/>
      <c r="D195" s="47"/>
      <c r="E195" s="52"/>
      <c r="F195" s="52"/>
      <c r="G195" s="52"/>
      <c r="H195" s="52"/>
      <c r="J195" s="51"/>
    </row>
    <row r="196" spans="1:10" s="1" customFormat="1" ht="15.6" customHeight="1" x14ac:dyDescent="0.3">
      <c r="A196" s="145" t="s">
        <v>0</v>
      </c>
      <c r="B196" s="145" t="s">
        <v>1</v>
      </c>
      <c r="C196" s="146" t="s">
        <v>131</v>
      </c>
      <c r="D196" s="153" t="s">
        <v>173</v>
      </c>
      <c r="E196" s="147" t="s">
        <v>174</v>
      </c>
      <c r="F196" s="144" t="s">
        <v>167</v>
      </c>
      <c r="G196" s="144" t="s">
        <v>168</v>
      </c>
      <c r="H196" s="144" t="s">
        <v>175</v>
      </c>
      <c r="J196" s="51"/>
    </row>
    <row r="197" spans="1:10" s="1" customFormat="1" ht="24.6" customHeight="1" x14ac:dyDescent="0.3">
      <c r="A197" s="145"/>
      <c r="B197" s="145"/>
      <c r="C197" s="146"/>
      <c r="D197" s="154"/>
      <c r="E197" s="148"/>
      <c r="F197" s="144"/>
      <c r="G197" s="144"/>
      <c r="H197" s="144"/>
      <c r="J197" s="51"/>
    </row>
    <row r="198" spans="1:10" ht="14.4" customHeight="1" x14ac:dyDescent="0.3">
      <c r="A198" s="6">
        <v>620</v>
      </c>
      <c r="B198" s="14" t="s">
        <v>34</v>
      </c>
      <c r="C198" s="126">
        <v>28.43</v>
      </c>
      <c r="D198" s="80">
        <v>0</v>
      </c>
      <c r="E198" s="84">
        <v>0</v>
      </c>
      <c r="F198" s="84">
        <v>0</v>
      </c>
      <c r="G198" s="84">
        <v>0</v>
      </c>
      <c r="H198" s="84">
        <v>0</v>
      </c>
      <c r="I198" s="46"/>
      <c r="J198" s="51"/>
    </row>
    <row r="199" spans="1:10" x14ac:dyDescent="0.3">
      <c r="A199" s="13">
        <v>632001</v>
      </c>
      <c r="B199" s="14" t="s">
        <v>68</v>
      </c>
      <c r="C199" s="126">
        <v>3982.67</v>
      </c>
      <c r="D199" s="126">
        <v>3650.65</v>
      </c>
      <c r="E199" s="75">
        <v>3600</v>
      </c>
      <c r="F199" s="85">
        <v>3800</v>
      </c>
      <c r="G199" s="85">
        <v>3800</v>
      </c>
      <c r="H199" s="85">
        <v>3800</v>
      </c>
      <c r="I199" s="51"/>
      <c r="J199" s="51"/>
    </row>
    <row r="200" spans="1:10" x14ac:dyDescent="0.3">
      <c r="A200" s="13">
        <v>633006</v>
      </c>
      <c r="B200" s="14" t="s">
        <v>92</v>
      </c>
      <c r="C200" s="126">
        <v>273.95</v>
      </c>
      <c r="D200" s="80">
        <v>0</v>
      </c>
      <c r="E200" s="75">
        <v>300</v>
      </c>
      <c r="F200" s="85">
        <v>400</v>
      </c>
      <c r="G200" s="85">
        <v>400</v>
      </c>
      <c r="H200" s="85">
        <v>400</v>
      </c>
      <c r="I200" s="51"/>
      <c r="J200" s="51"/>
    </row>
    <row r="201" spans="1:10" s="1" customFormat="1" x14ac:dyDescent="0.3">
      <c r="A201" s="13">
        <v>635004</v>
      </c>
      <c r="B201" s="14" t="s">
        <v>111</v>
      </c>
      <c r="C201" s="126">
        <v>3902.13</v>
      </c>
      <c r="D201" s="126">
        <v>2015.06</v>
      </c>
      <c r="E201" s="75">
        <v>3500</v>
      </c>
      <c r="F201" s="85">
        <v>4000</v>
      </c>
      <c r="G201" s="85">
        <v>4000</v>
      </c>
      <c r="H201" s="85">
        <v>4000</v>
      </c>
      <c r="I201" s="46"/>
      <c r="J201" s="51"/>
    </row>
    <row r="202" spans="1:10" x14ac:dyDescent="0.3">
      <c r="A202" s="13">
        <v>635004</v>
      </c>
      <c r="B202" s="14" t="s">
        <v>106</v>
      </c>
      <c r="C202" s="127">
        <v>0</v>
      </c>
      <c r="D202" s="122">
        <v>953.69</v>
      </c>
      <c r="E202" s="75">
        <v>600</v>
      </c>
      <c r="F202" s="85">
        <v>850</v>
      </c>
      <c r="G202" s="85">
        <v>850</v>
      </c>
      <c r="H202" s="85">
        <v>850</v>
      </c>
      <c r="I202" s="46"/>
      <c r="J202" s="51"/>
    </row>
    <row r="203" spans="1:10" x14ac:dyDescent="0.3">
      <c r="A203" s="13">
        <v>636002</v>
      </c>
      <c r="B203" s="14" t="s">
        <v>69</v>
      </c>
      <c r="C203" s="126">
        <v>244.31</v>
      </c>
      <c r="D203" s="126">
        <v>75.48</v>
      </c>
      <c r="E203" s="75">
        <v>200</v>
      </c>
      <c r="F203" s="84">
        <v>0</v>
      </c>
      <c r="G203" s="84">
        <v>0</v>
      </c>
      <c r="H203" s="84">
        <v>0</v>
      </c>
      <c r="I203" s="46"/>
      <c r="J203" s="51"/>
    </row>
    <row r="204" spans="1:10" x14ac:dyDescent="0.3">
      <c r="A204" s="13">
        <v>637005</v>
      </c>
      <c r="B204" s="14" t="s">
        <v>70</v>
      </c>
      <c r="C204" s="126">
        <v>100</v>
      </c>
      <c r="D204" s="126">
        <v>100</v>
      </c>
      <c r="E204" s="75">
        <v>100</v>
      </c>
      <c r="F204" s="85">
        <v>100</v>
      </c>
      <c r="G204" s="85">
        <v>100</v>
      </c>
      <c r="H204" s="85">
        <v>100</v>
      </c>
      <c r="I204" s="46"/>
      <c r="J204" s="51"/>
    </row>
    <row r="205" spans="1:10" x14ac:dyDescent="0.3">
      <c r="A205" s="13">
        <v>637011</v>
      </c>
      <c r="B205" s="14" t="s">
        <v>71</v>
      </c>
      <c r="C205" s="126">
        <v>856.83</v>
      </c>
      <c r="D205" s="126">
        <v>857.14</v>
      </c>
      <c r="E205" s="75">
        <v>900</v>
      </c>
      <c r="F205" s="85">
        <v>900</v>
      </c>
      <c r="G205" s="85">
        <v>900</v>
      </c>
      <c r="H205" s="85">
        <v>900</v>
      </c>
      <c r="I205" s="46"/>
      <c r="J205" s="51"/>
    </row>
    <row r="206" spans="1:10" x14ac:dyDescent="0.3">
      <c r="A206" s="13">
        <v>637012</v>
      </c>
      <c r="B206" s="14" t="s">
        <v>72</v>
      </c>
      <c r="C206" s="126">
        <v>969.51</v>
      </c>
      <c r="D206" s="126">
        <v>1269.9000000000001</v>
      </c>
      <c r="E206" s="75">
        <v>1300</v>
      </c>
      <c r="F206" s="85">
        <v>1300</v>
      </c>
      <c r="G206" s="85">
        <v>1300</v>
      </c>
      <c r="H206" s="85">
        <v>1300</v>
      </c>
      <c r="I206" s="51"/>
      <c r="J206" s="51"/>
    </row>
    <row r="207" spans="1:10" x14ac:dyDescent="0.3">
      <c r="A207" s="13">
        <v>637004</v>
      </c>
      <c r="B207" s="14" t="s">
        <v>73</v>
      </c>
      <c r="C207" s="126">
        <v>1615.92</v>
      </c>
      <c r="D207" s="126">
        <v>1209.5999999999999</v>
      </c>
      <c r="E207" s="75">
        <v>1210</v>
      </c>
      <c r="F207" s="85">
        <v>1300</v>
      </c>
      <c r="G207" s="85">
        <v>1300</v>
      </c>
      <c r="H207" s="85">
        <v>1300</v>
      </c>
      <c r="I207" s="46"/>
      <c r="J207" s="51"/>
    </row>
    <row r="208" spans="1:10" x14ac:dyDescent="0.3">
      <c r="A208" s="13">
        <v>637031</v>
      </c>
      <c r="B208" s="14" t="s">
        <v>74</v>
      </c>
      <c r="C208" s="126">
        <v>650</v>
      </c>
      <c r="D208" s="80">
        <v>0</v>
      </c>
      <c r="E208" s="84">
        <v>0</v>
      </c>
      <c r="F208" s="84">
        <v>0</v>
      </c>
      <c r="G208" s="84">
        <v>0</v>
      </c>
      <c r="H208" s="84">
        <v>0</v>
      </c>
      <c r="I208" s="1"/>
      <c r="J208" s="47"/>
    </row>
    <row r="209" spans="1:11" s="1" customFormat="1" x14ac:dyDescent="0.3">
      <c r="A209" s="13">
        <v>717001</v>
      </c>
      <c r="B209" s="14" t="s">
        <v>151</v>
      </c>
      <c r="C209" s="127">
        <v>0</v>
      </c>
      <c r="D209" s="121">
        <v>22000</v>
      </c>
      <c r="E209" s="80">
        <v>0</v>
      </c>
      <c r="F209" s="80">
        <v>0</v>
      </c>
      <c r="G209" s="80">
        <v>0</v>
      </c>
      <c r="H209" s="80">
        <v>0</v>
      </c>
      <c r="J209" s="47"/>
    </row>
    <row r="210" spans="1:11" s="1" customFormat="1" x14ac:dyDescent="0.3">
      <c r="A210" s="13">
        <v>717001</v>
      </c>
      <c r="B210" s="14" t="s">
        <v>152</v>
      </c>
      <c r="C210" s="127">
        <v>0</v>
      </c>
      <c r="D210" s="122">
        <v>956.26</v>
      </c>
      <c r="E210" s="80">
        <v>0</v>
      </c>
      <c r="F210" s="80">
        <v>0</v>
      </c>
      <c r="G210" s="80">
        <v>0</v>
      </c>
      <c r="H210" s="80">
        <v>0</v>
      </c>
      <c r="J210" s="47"/>
    </row>
    <row r="211" spans="1:11" x14ac:dyDescent="0.3">
      <c r="A211" s="16"/>
      <c r="B211" s="17" t="s">
        <v>119</v>
      </c>
      <c r="C211" s="78">
        <f t="shared" ref="C211:H211" si="7">SUM(C198:C210)</f>
        <v>12623.75</v>
      </c>
      <c r="D211" s="78">
        <f t="shared" si="7"/>
        <v>33087.78</v>
      </c>
      <c r="E211" s="78">
        <f t="shared" si="7"/>
        <v>11710</v>
      </c>
      <c r="F211" s="78">
        <f t="shared" si="7"/>
        <v>12650</v>
      </c>
      <c r="G211" s="78">
        <f t="shared" si="7"/>
        <v>12650</v>
      </c>
      <c r="H211" s="78">
        <f t="shared" si="7"/>
        <v>12650</v>
      </c>
      <c r="I211" s="1"/>
      <c r="J211" s="52"/>
    </row>
    <row r="212" spans="1:11" x14ac:dyDescent="0.3">
      <c r="A212" s="31"/>
      <c r="B212" s="32"/>
      <c r="C212" s="33"/>
      <c r="D212" s="33"/>
      <c r="E212" s="20"/>
      <c r="F212" s="20"/>
      <c r="G212" s="53"/>
      <c r="H212" s="20"/>
      <c r="I212" s="1"/>
      <c r="J212" s="51"/>
    </row>
    <row r="213" spans="1:11" x14ac:dyDescent="0.3">
      <c r="A213" s="21">
        <v>632001</v>
      </c>
      <c r="B213" s="22" t="s">
        <v>68</v>
      </c>
      <c r="C213" s="107">
        <v>5823.88</v>
      </c>
      <c r="D213" s="107">
        <v>3787.98</v>
      </c>
      <c r="E213" s="102">
        <v>5600</v>
      </c>
      <c r="F213" s="85">
        <v>7000</v>
      </c>
      <c r="G213" s="85">
        <v>7000</v>
      </c>
      <c r="H213" s="85">
        <v>7000</v>
      </c>
      <c r="I213" s="1"/>
      <c r="J213" s="51"/>
    </row>
    <row r="214" spans="1:11" x14ac:dyDescent="0.3">
      <c r="A214" s="13">
        <v>635004</v>
      </c>
      <c r="B214" s="14" t="s">
        <v>63</v>
      </c>
      <c r="C214" s="119">
        <v>0</v>
      </c>
      <c r="D214" s="119">
        <v>0</v>
      </c>
      <c r="E214" s="106">
        <v>0</v>
      </c>
      <c r="F214" s="7">
        <v>0</v>
      </c>
      <c r="G214" s="7">
        <v>0</v>
      </c>
      <c r="H214" s="7">
        <v>0</v>
      </c>
      <c r="I214" s="47"/>
      <c r="J214" s="51"/>
    </row>
    <row r="215" spans="1:11" s="1" customFormat="1" x14ac:dyDescent="0.3">
      <c r="A215" s="13">
        <v>717003</v>
      </c>
      <c r="B215" s="14" t="s">
        <v>194</v>
      </c>
      <c r="C215" s="119">
        <v>0</v>
      </c>
      <c r="D215" s="119">
        <v>0</v>
      </c>
      <c r="E215" s="75">
        <v>885</v>
      </c>
      <c r="F215" s="7">
        <v>0</v>
      </c>
      <c r="G215" s="7">
        <v>0</v>
      </c>
      <c r="H215" s="7">
        <v>0</v>
      </c>
      <c r="I215" s="47"/>
      <c r="J215" s="51"/>
    </row>
    <row r="216" spans="1:11" x14ac:dyDescent="0.3">
      <c r="A216" s="16"/>
      <c r="B216" s="17" t="s">
        <v>120</v>
      </c>
      <c r="C216" s="69">
        <f>SUM(C213:C215)</f>
        <v>5823.88</v>
      </c>
      <c r="D216" s="69">
        <f t="shared" ref="D216:H216" si="8">SUM(D213:D215)</f>
        <v>3787.98</v>
      </c>
      <c r="E216" s="69">
        <f t="shared" si="8"/>
        <v>6485</v>
      </c>
      <c r="F216" s="69">
        <f t="shared" si="8"/>
        <v>7000</v>
      </c>
      <c r="G216" s="69">
        <f t="shared" si="8"/>
        <v>7000</v>
      </c>
      <c r="H216" s="69">
        <f t="shared" si="8"/>
        <v>7000</v>
      </c>
      <c r="I216" s="1"/>
      <c r="J216" s="52"/>
    </row>
    <row r="217" spans="1:11" x14ac:dyDescent="0.3">
      <c r="A217" s="31"/>
      <c r="B217" s="32"/>
      <c r="C217" s="48"/>
      <c r="D217" s="48"/>
      <c r="E217" s="20"/>
      <c r="F217" s="20"/>
      <c r="G217" s="20"/>
      <c r="H217" s="20"/>
      <c r="I217" s="1"/>
      <c r="J217" s="57"/>
    </row>
    <row r="218" spans="1:11" s="79" customFormat="1" x14ac:dyDescent="0.3">
      <c r="A218" s="21">
        <v>620</v>
      </c>
      <c r="B218" s="22" t="s">
        <v>34</v>
      </c>
      <c r="C218" s="128">
        <v>0</v>
      </c>
      <c r="D218" s="128">
        <v>0</v>
      </c>
      <c r="E218" s="75">
        <v>180</v>
      </c>
      <c r="F218" s="85">
        <v>180</v>
      </c>
      <c r="G218" s="85">
        <v>180</v>
      </c>
      <c r="H218" s="85">
        <v>180</v>
      </c>
      <c r="J218" s="57"/>
    </row>
    <row r="219" spans="1:11" s="79" customFormat="1" x14ac:dyDescent="0.3">
      <c r="A219" s="13">
        <v>632001</v>
      </c>
      <c r="B219" s="14" t="s">
        <v>164</v>
      </c>
      <c r="C219" s="118">
        <v>0</v>
      </c>
      <c r="D219" s="118">
        <v>0</v>
      </c>
      <c r="E219" s="105">
        <v>100</v>
      </c>
      <c r="F219" s="85">
        <v>100</v>
      </c>
      <c r="G219" s="85">
        <v>100</v>
      </c>
      <c r="H219" s="85">
        <v>100</v>
      </c>
      <c r="J219" s="57"/>
    </row>
    <row r="220" spans="1:11" x14ac:dyDescent="0.3">
      <c r="A220" s="50">
        <v>633006</v>
      </c>
      <c r="B220" s="64" t="s">
        <v>75</v>
      </c>
      <c r="C220" s="129">
        <v>200</v>
      </c>
      <c r="D220" s="129">
        <v>400</v>
      </c>
      <c r="E220" s="92">
        <v>0</v>
      </c>
      <c r="F220" s="92">
        <v>0</v>
      </c>
      <c r="G220" s="92">
        <v>0</v>
      </c>
      <c r="H220" s="92">
        <v>0</v>
      </c>
      <c r="I220" s="1"/>
      <c r="J220" s="57"/>
    </row>
    <row r="221" spans="1:11" s="1" customFormat="1" x14ac:dyDescent="0.3">
      <c r="A221" s="50">
        <v>637004</v>
      </c>
      <c r="B221" s="41" t="s">
        <v>154</v>
      </c>
      <c r="C221" s="130">
        <v>0</v>
      </c>
      <c r="D221" s="130">
        <v>0</v>
      </c>
      <c r="E221" s="72">
        <v>360</v>
      </c>
      <c r="F221" s="103">
        <v>500</v>
      </c>
      <c r="G221" s="103">
        <v>500</v>
      </c>
      <c r="H221" s="103">
        <v>500</v>
      </c>
      <c r="J221" s="57"/>
    </row>
    <row r="222" spans="1:11" s="1" customFormat="1" x14ac:dyDescent="0.3">
      <c r="A222" s="50">
        <v>637027</v>
      </c>
      <c r="B222" s="41" t="s">
        <v>153</v>
      </c>
      <c r="C222" s="130">
        <v>0</v>
      </c>
      <c r="D222" s="130">
        <v>0</v>
      </c>
      <c r="E222" s="72">
        <v>880</v>
      </c>
      <c r="F222" s="103">
        <v>960</v>
      </c>
      <c r="G222" s="103">
        <v>960</v>
      </c>
      <c r="H222" s="103">
        <v>960</v>
      </c>
      <c r="J222" s="57"/>
    </row>
    <row r="223" spans="1:11" x14ac:dyDescent="0.3">
      <c r="A223" s="50">
        <v>637027</v>
      </c>
      <c r="B223" s="41" t="s">
        <v>76</v>
      </c>
      <c r="C223" s="131">
        <v>1300.3</v>
      </c>
      <c r="D223" s="130">
        <v>0</v>
      </c>
      <c r="E223" s="92">
        <v>0</v>
      </c>
      <c r="F223" s="92">
        <v>0</v>
      </c>
      <c r="G223" s="92">
        <v>0</v>
      </c>
      <c r="H223" s="92">
        <v>0</v>
      </c>
      <c r="I223" s="1"/>
      <c r="J223" s="51"/>
      <c r="K223" s="1"/>
    </row>
    <row r="224" spans="1:11" x14ac:dyDescent="0.3">
      <c r="A224" s="13">
        <v>642001</v>
      </c>
      <c r="B224" s="14" t="s">
        <v>77</v>
      </c>
      <c r="C224" s="126">
        <v>2400</v>
      </c>
      <c r="D224" s="126">
        <v>4000</v>
      </c>
      <c r="E224" s="75">
        <v>4200</v>
      </c>
      <c r="F224" s="89">
        <v>4200</v>
      </c>
      <c r="G224" s="89">
        <v>4200</v>
      </c>
      <c r="H224" s="89">
        <v>4200</v>
      </c>
      <c r="I224" s="47"/>
      <c r="J224" s="51"/>
      <c r="K224" s="1"/>
    </row>
    <row r="225" spans="1:11" s="1" customFormat="1" x14ac:dyDescent="0.3">
      <c r="A225" s="13">
        <v>711001</v>
      </c>
      <c r="B225" s="14" t="s">
        <v>169</v>
      </c>
      <c r="C225" s="80">
        <v>0</v>
      </c>
      <c r="D225" s="121">
        <v>5746.46</v>
      </c>
      <c r="E225" s="81">
        <v>3830.88</v>
      </c>
      <c r="F225" s="81">
        <v>3830.88</v>
      </c>
      <c r="G225" s="81">
        <v>3830.88</v>
      </c>
      <c r="H225" s="81">
        <v>3830.88</v>
      </c>
      <c r="J225" s="47"/>
    </row>
    <row r="226" spans="1:11" s="1" customFormat="1" x14ac:dyDescent="0.3">
      <c r="A226" s="13">
        <v>711001</v>
      </c>
      <c r="B226" s="14" t="s">
        <v>170</v>
      </c>
      <c r="C226" s="80">
        <v>0</v>
      </c>
      <c r="D226" s="121">
        <v>3293.8</v>
      </c>
      <c r="E226" s="81">
        <v>2195.7600000000002</v>
      </c>
      <c r="F226" s="81">
        <v>2195.7600000000002</v>
      </c>
      <c r="G226" s="81">
        <v>2195.7600000000002</v>
      </c>
      <c r="H226" s="81">
        <v>2195.7600000000002</v>
      </c>
      <c r="J226" s="47"/>
    </row>
    <row r="227" spans="1:11" s="1" customFormat="1" x14ac:dyDescent="0.3">
      <c r="A227" s="13">
        <v>717001</v>
      </c>
      <c r="B227" s="14" t="s">
        <v>145</v>
      </c>
      <c r="C227" s="80">
        <v>0</v>
      </c>
      <c r="D227" s="121">
        <v>40000</v>
      </c>
      <c r="E227" s="82">
        <v>0</v>
      </c>
      <c r="F227" s="82">
        <v>0</v>
      </c>
      <c r="G227" s="82">
        <v>0</v>
      </c>
      <c r="H227" s="82">
        <v>0</v>
      </c>
      <c r="J227" s="47"/>
    </row>
    <row r="228" spans="1:11" s="1" customFormat="1" x14ac:dyDescent="0.3">
      <c r="A228" s="13">
        <v>717001</v>
      </c>
      <c r="B228" s="14" t="s">
        <v>146</v>
      </c>
      <c r="C228" s="80">
        <v>0</v>
      </c>
      <c r="D228" s="121">
        <v>10032</v>
      </c>
      <c r="E228" s="82">
        <v>0</v>
      </c>
      <c r="F228" s="82">
        <v>0</v>
      </c>
      <c r="G228" s="82">
        <v>0</v>
      </c>
      <c r="H228" s="82">
        <v>0</v>
      </c>
      <c r="J228" s="47"/>
    </row>
    <row r="229" spans="1:11" s="1" customFormat="1" x14ac:dyDescent="0.3">
      <c r="A229" s="13">
        <v>717001</v>
      </c>
      <c r="B229" s="14" t="s">
        <v>147</v>
      </c>
      <c r="C229" s="84">
        <v>0</v>
      </c>
      <c r="D229" s="75">
        <v>5462.76</v>
      </c>
      <c r="E229" s="82">
        <v>0</v>
      </c>
      <c r="F229" s="82">
        <v>0</v>
      </c>
      <c r="G229" s="82">
        <v>0</v>
      </c>
      <c r="H229" s="82">
        <v>0</v>
      </c>
      <c r="J229" s="47"/>
    </row>
    <row r="230" spans="1:11" s="1" customFormat="1" x14ac:dyDescent="0.3">
      <c r="A230" s="13">
        <v>713004</v>
      </c>
      <c r="B230" s="14" t="s">
        <v>195</v>
      </c>
      <c r="C230" s="84">
        <v>0</v>
      </c>
      <c r="D230" s="84">
        <v>0</v>
      </c>
      <c r="E230" s="81">
        <v>2046</v>
      </c>
      <c r="F230" s="82">
        <v>0</v>
      </c>
      <c r="G230" s="82">
        <v>0</v>
      </c>
      <c r="H230" s="82">
        <v>0</v>
      </c>
      <c r="J230" s="47"/>
    </row>
    <row r="231" spans="1:11" s="1" customFormat="1" x14ac:dyDescent="0.3">
      <c r="A231" s="13">
        <v>713004</v>
      </c>
      <c r="B231" s="14" t="s">
        <v>201</v>
      </c>
      <c r="C231" s="84">
        <v>0</v>
      </c>
      <c r="D231" s="84">
        <v>0</v>
      </c>
      <c r="E231" s="81">
        <v>450</v>
      </c>
      <c r="F231" s="82">
        <v>0</v>
      </c>
      <c r="G231" s="82">
        <v>0</v>
      </c>
      <c r="H231" s="82">
        <v>0</v>
      </c>
      <c r="J231" s="47"/>
    </row>
    <row r="232" spans="1:11" s="1" customFormat="1" x14ac:dyDescent="0.3">
      <c r="A232" s="13">
        <v>717001</v>
      </c>
      <c r="B232" s="14" t="s">
        <v>196</v>
      </c>
      <c r="C232" s="84">
        <v>0</v>
      </c>
      <c r="D232" s="84">
        <v>0</v>
      </c>
      <c r="E232" s="81">
        <v>2802.11</v>
      </c>
      <c r="F232" s="82">
        <v>0</v>
      </c>
      <c r="G232" s="82">
        <v>0</v>
      </c>
      <c r="H232" s="82">
        <v>0</v>
      </c>
      <c r="J232" s="47"/>
    </row>
    <row r="233" spans="1:11" s="44" customFormat="1" x14ac:dyDescent="0.3">
      <c r="A233" s="16"/>
      <c r="B233" s="17" t="s">
        <v>121</v>
      </c>
      <c r="C233" s="77">
        <f>SUM(C218:C232)</f>
        <v>3900.3</v>
      </c>
      <c r="D233" s="77">
        <f t="shared" ref="D233:H233" si="9">SUM(D218:D232)</f>
        <v>68935.01999999999</v>
      </c>
      <c r="E233" s="77">
        <f t="shared" si="9"/>
        <v>17044.75</v>
      </c>
      <c r="F233" s="77">
        <f t="shared" si="9"/>
        <v>11966.640000000001</v>
      </c>
      <c r="G233" s="77">
        <f t="shared" si="9"/>
        <v>11966.640000000001</v>
      </c>
      <c r="H233" s="77">
        <f t="shared" si="9"/>
        <v>11966.640000000001</v>
      </c>
      <c r="J233" s="47"/>
    </row>
    <row r="234" spans="1:11" s="44" customFormat="1" x14ac:dyDescent="0.3">
      <c r="A234" s="62"/>
      <c r="B234" s="63"/>
      <c r="C234" s="173"/>
      <c r="D234" s="173"/>
      <c r="E234" s="173"/>
      <c r="F234" s="173"/>
      <c r="G234" s="173"/>
      <c r="H234" s="173"/>
      <c r="J234" s="47"/>
    </row>
    <row r="235" spans="1:11" s="44" customFormat="1" x14ac:dyDescent="0.3">
      <c r="A235" s="174"/>
      <c r="B235" s="175"/>
      <c r="C235" s="176"/>
      <c r="D235" s="176"/>
      <c r="E235" s="176"/>
      <c r="F235" s="176"/>
      <c r="G235" s="176"/>
      <c r="H235" s="176"/>
      <c r="J235" s="47"/>
    </row>
    <row r="236" spans="1:11" s="44" customFormat="1" ht="27" customHeight="1" x14ac:dyDescent="0.3">
      <c r="A236" s="170" t="s">
        <v>0</v>
      </c>
      <c r="B236" s="170" t="s">
        <v>1</v>
      </c>
      <c r="C236" s="150" t="s">
        <v>131</v>
      </c>
      <c r="D236" s="171" t="s">
        <v>173</v>
      </c>
      <c r="E236" s="172" t="s">
        <v>174</v>
      </c>
      <c r="F236" s="168" t="s">
        <v>167</v>
      </c>
      <c r="G236" s="168" t="s">
        <v>168</v>
      </c>
      <c r="H236" s="168" t="s">
        <v>175</v>
      </c>
      <c r="J236" s="47"/>
    </row>
    <row r="237" spans="1:11" s="44" customFormat="1" ht="28.8" customHeight="1" x14ac:dyDescent="0.3">
      <c r="A237" s="145"/>
      <c r="B237" s="145"/>
      <c r="C237" s="146"/>
      <c r="D237" s="154"/>
      <c r="E237" s="148"/>
      <c r="F237" s="144"/>
      <c r="G237" s="144"/>
      <c r="H237" s="144"/>
      <c r="J237" s="47"/>
    </row>
    <row r="238" spans="1:11" ht="14.4" customHeight="1" x14ac:dyDescent="0.3">
      <c r="A238" s="90">
        <v>620</v>
      </c>
      <c r="B238" s="91" t="s">
        <v>34</v>
      </c>
      <c r="C238" s="132">
        <v>139.81</v>
      </c>
      <c r="D238" s="132">
        <v>156.26</v>
      </c>
      <c r="E238" s="108">
        <v>176</v>
      </c>
      <c r="F238" s="93">
        <v>180</v>
      </c>
      <c r="G238" s="93">
        <v>180</v>
      </c>
      <c r="H238" s="93">
        <v>180</v>
      </c>
      <c r="I238" s="1"/>
      <c r="J238" s="51"/>
      <c r="K238" s="1"/>
    </row>
    <row r="239" spans="1:11" x14ac:dyDescent="0.3">
      <c r="A239" s="13">
        <v>632001</v>
      </c>
      <c r="B239" s="14" t="s">
        <v>78</v>
      </c>
      <c r="C239" s="107">
        <v>3760.15</v>
      </c>
      <c r="D239" s="118">
        <v>0</v>
      </c>
      <c r="E239" s="84">
        <v>0</v>
      </c>
      <c r="F239" s="84">
        <v>0</v>
      </c>
      <c r="G239" s="84">
        <v>0</v>
      </c>
      <c r="H239" s="84">
        <v>0</v>
      </c>
      <c r="I239" s="1"/>
      <c r="J239" s="51"/>
      <c r="K239" s="1"/>
    </row>
    <row r="240" spans="1:11" x14ac:dyDescent="0.3">
      <c r="A240" s="13">
        <v>633006</v>
      </c>
      <c r="B240" s="14" t="s">
        <v>38</v>
      </c>
      <c r="C240" s="107">
        <v>1199.0999999999999</v>
      </c>
      <c r="D240" s="107">
        <v>1500</v>
      </c>
      <c r="E240" s="75">
        <v>1700</v>
      </c>
      <c r="F240" s="85">
        <v>1700</v>
      </c>
      <c r="G240" s="85">
        <v>1700</v>
      </c>
      <c r="H240" s="85">
        <v>1700</v>
      </c>
      <c r="I240" s="65"/>
      <c r="J240" s="51"/>
      <c r="K240" s="1"/>
    </row>
    <row r="241" spans="1:11" x14ac:dyDescent="0.3">
      <c r="A241" s="13">
        <v>635006</v>
      </c>
      <c r="B241" s="14" t="s">
        <v>79</v>
      </c>
      <c r="C241" s="107">
        <v>200.01</v>
      </c>
      <c r="D241" s="107">
        <v>200</v>
      </c>
      <c r="E241" s="75">
        <v>300</v>
      </c>
      <c r="F241" s="85">
        <v>300</v>
      </c>
      <c r="G241" s="85">
        <v>300</v>
      </c>
      <c r="H241" s="85">
        <v>300</v>
      </c>
      <c r="I241" s="1"/>
      <c r="J241" s="51"/>
      <c r="K241" s="1"/>
    </row>
    <row r="242" spans="1:11" x14ac:dyDescent="0.3">
      <c r="A242" s="13">
        <v>637002</v>
      </c>
      <c r="B242" s="14" t="s">
        <v>80</v>
      </c>
      <c r="C242" s="107">
        <v>2318</v>
      </c>
      <c r="D242" s="107">
        <v>834.93</v>
      </c>
      <c r="E242" s="75">
        <v>1440.29</v>
      </c>
      <c r="F242" s="84">
        <v>0</v>
      </c>
      <c r="G242" s="84">
        <v>0</v>
      </c>
      <c r="H242" s="84">
        <v>0</v>
      </c>
      <c r="I242" s="1"/>
      <c r="J242" s="51"/>
      <c r="K242" s="1" t="s">
        <v>6</v>
      </c>
    </row>
    <row r="243" spans="1:11" x14ac:dyDescent="0.3">
      <c r="A243" s="13">
        <v>637002</v>
      </c>
      <c r="B243" s="14" t="s">
        <v>81</v>
      </c>
      <c r="C243" s="107">
        <v>4998.04</v>
      </c>
      <c r="D243" s="107">
        <v>5000.05</v>
      </c>
      <c r="E243" s="75">
        <v>6000</v>
      </c>
      <c r="F243" s="85">
        <v>7000</v>
      </c>
      <c r="G243" s="85">
        <v>7000</v>
      </c>
      <c r="H243" s="85">
        <v>7000</v>
      </c>
      <c r="I243" s="1"/>
      <c r="J243" s="51"/>
    </row>
    <row r="244" spans="1:11" s="1" customFormat="1" x14ac:dyDescent="0.3">
      <c r="A244" s="13">
        <v>637004</v>
      </c>
      <c r="B244" s="14" t="s">
        <v>82</v>
      </c>
      <c r="C244" s="107">
        <v>600</v>
      </c>
      <c r="D244" s="107">
        <v>600</v>
      </c>
      <c r="E244" s="75">
        <v>650</v>
      </c>
      <c r="F244" s="85">
        <v>650</v>
      </c>
      <c r="G244" s="85">
        <v>650</v>
      </c>
      <c r="H244" s="85">
        <v>650</v>
      </c>
      <c r="J244" s="51"/>
    </row>
    <row r="245" spans="1:11" x14ac:dyDescent="0.3">
      <c r="A245" s="13">
        <v>637004</v>
      </c>
      <c r="B245" s="14" t="s">
        <v>107</v>
      </c>
      <c r="C245" s="107">
        <v>300</v>
      </c>
      <c r="D245" s="107">
        <v>600</v>
      </c>
      <c r="E245" s="75">
        <v>400</v>
      </c>
      <c r="F245" s="84">
        <v>0</v>
      </c>
      <c r="G245" s="84">
        <v>0</v>
      </c>
      <c r="H245" s="84">
        <v>0</v>
      </c>
      <c r="I245" s="65"/>
      <c r="J245" s="51"/>
    </row>
    <row r="246" spans="1:11" x14ac:dyDescent="0.3">
      <c r="A246" s="13">
        <v>637012</v>
      </c>
      <c r="B246" s="23" t="s">
        <v>83</v>
      </c>
      <c r="C246" s="107">
        <v>149.9</v>
      </c>
      <c r="D246" s="107">
        <v>304.91000000000003</v>
      </c>
      <c r="E246" s="75">
        <v>270</v>
      </c>
      <c r="F246" s="85">
        <v>300</v>
      </c>
      <c r="G246" s="85">
        <v>300</v>
      </c>
      <c r="H246" s="85">
        <v>300</v>
      </c>
      <c r="I246" s="1"/>
      <c r="J246" s="51"/>
    </row>
    <row r="247" spans="1:11" x14ac:dyDescent="0.3">
      <c r="A247" s="13">
        <v>637027</v>
      </c>
      <c r="B247" s="23" t="s">
        <v>202</v>
      </c>
      <c r="C247" s="107">
        <v>798.65</v>
      </c>
      <c r="D247" s="107">
        <v>800</v>
      </c>
      <c r="E247" s="75">
        <v>900</v>
      </c>
      <c r="F247" s="85">
        <v>900</v>
      </c>
      <c r="G247" s="85">
        <v>900</v>
      </c>
      <c r="H247" s="85">
        <v>900</v>
      </c>
      <c r="I247" s="65"/>
      <c r="J247" s="51"/>
    </row>
    <row r="248" spans="1:11" x14ac:dyDescent="0.3">
      <c r="A248" s="13">
        <v>642001</v>
      </c>
      <c r="B248" s="23" t="s">
        <v>203</v>
      </c>
      <c r="C248" s="107">
        <v>299.81</v>
      </c>
      <c r="D248" s="107">
        <v>500</v>
      </c>
      <c r="E248" s="75">
        <v>700</v>
      </c>
      <c r="F248" s="85">
        <v>700</v>
      </c>
      <c r="G248" s="85">
        <v>700</v>
      </c>
      <c r="H248" s="85">
        <v>700</v>
      </c>
      <c r="I248" s="1"/>
      <c r="J248" s="51"/>
    </row>
    <row r="249" spans="1:11" x14ac:dyDescent="0.3">
      <c r="A249" s="13">
        <v>651002</v>
      </c>
      <c r="B249" s="23" t="s">
        <v>84</v>
      </c>
      <c r="C249" s="107">
        <v>1310.54</v>
      </c>
      <c r="D249" s="107">
        <v>1040.8</v>
      </c>
      <c r="E249" s="75">
        <v>800</v>
      </c>
      <c r="F249" s="85">
        <v>800</v>
      </c>
      <c r="G249" s="85">
        <v>800</v>
      </c>
      <c r="H249" s="85">
        <v>800</v>
      </c>
      <c r="I249" s="1"/>
      <c r="J249" s="51"/>
    </row>
    <row r="250" spans="1:11" s="1" customFormat="1" x14ac:dyDescent="0.3">
      <c r="A250" s="13">
        <v>713005</v>
      </c>
      <c r="B250" s="23" t="s">
        <v>148</v>
      </c>
      <c r="C250" s="118">
        <v>0</v>
      </c>
      <c r="D250" s="107">
        <v>13000</v>
      </c>
      <c r="E250" s="84">
        <v>0</v>
      </c>
      <c r="F250" s="84">
        <v>0</v>
      </c>
      <c r="G250" s="84">
        <v>0</v>
      </c>
      <c r="H250" s="84">
        <v>0</v>
      </c>
      <c r="J250" s="51"/>
    </row>
    <row r="251" spans="1:11" s="1" customFormat="1" x14ac:dyDescent="0.3">
      <c r="A251" s="13">
        <v>713005</v>
      </c>
      <c r="B251" s="23" t="s">
        <v>149</v>
      </c>
      <c r="C251" s="118">
        <v>0</v>
      </c>
      <c r="D251" s="107">
        <v>2258</v>
      </c>
      <c r="E251" s="84">
        <v>0</v>
      </c>
      <c r="F251" s="84">
        <v>0</v>
      </c>
      <c r="G251" s="84">
        <v>0</v>
      </c>
      <c r="H251" s="84">
        <v>0</v>
      </c>
      <c r="J251" s="51"/>
    </row>
    <row r="252" spans="1:11" s="1" customFormat="1" x14ac:dyDescent="0.3">
      <c r="A252" s="13">
        <v>713005</v>
      </c>
      <c r="B252" s="23" t="s">
        <v>165</v>
      </c>
      <c r="C252" s="118">
        <v>0</v>
      </c>
      <c r="D252" s="107">
        <v>1000</v>
      </c>
      <c r="E252" s="84">
        <v>0</v>
      </c>
      <c r="F252" s="84">
        <v>0</v>
      </c>
      <c r="G252" s="84">
        <v>0</v>
      </c>
      <c r="H252" s="84">
        <v>0</v>
      </c>
      <c r="J252" s="51"/>
    </row>
    <row r="253" spans="1:11" x14ac:dyDescent="0.3">
      <c r="A253" s="13">
        <v>821</v>
      </c>
      <c r="B253" s="23" t="s">
        <v>85</v>
      </c>
      <c r="C253" s="107">
        <v>6048</v>
      </c>
      <c r="D253" s="107">
        <v>6048</v>
      </c>
      <c r="E253" s="75">
        <v>6050</v>
      </c>
      <c r="F253" s="85">
        <v>6050</v>
      </c>
      <c r="G253" s="85">
        <v>6050</v>
      </c>
      <c r="H253" s="85">
        <v>6050</v>
      </c>
      <c r="I253" s="1"/>
      <c r="J253" s="47"/>
    </row>
    <row r="254" spans="1:11" x14ac:dyDescent="0.3">
      <c r="A254" s="16"/>
      <c r="B254" s="24" t="s">
        <v>122</v>
      </c>
      <c r="C254" s="68">
        <f>SUM(C238:C253)</f>
        <v>22122.01</v>
      </c>
      <c r="D254" s="68">
        <f t="shared" ref="D254:H254" si="10">SUM(D238:D253)</f>
        <v>33842.949999999997</v>
      </c>
      <c r="E254" s="68">
        <f t="shared" si="10"/>
        <v>19386.29</v>
      </c>
      <c r="F254" s="68">
        <f t="shared" si="10"/>
        <v>18580</v>
      </c>
      <c r="G254" s="68">
        <f t="shared" si="10"/>
        <v>18580</v>
      </c>
      <c r="H254" s="68">
        <f t="shared" si="10"/>
        <v>18580</v>
      </c>
      <c r="I254" s="1"/>
      <c r="J254" s="47"/>
    </row>
    <row r="255" spans="1:11" x14ac:dyDescent="0.3">
      <c r="A255" s="31"/>
      <c r="B255" s="25"/>
      <c r="C255" s="33"/>
      <c r="D255" s="33"/>
      <c r="E255" s="33"/>
      <c r="F255" s="33"/>
      <c r="G255" s="33"/>
      <c r="H255" s="48"/>
      <c r="I255" s="1"/>
      <c r="J255" s="51"/>
    </row>
    <row r="256" spans="1:11" x14ac:dyDescent="0.3">
      <c r="A256" s="21">
        <v>620</v>
      </c>
      <c r="B256" s="27" t="s">
        <v>34</v>
      </c>
      <c r="C256" s="121">
        <v>17.670000000000002</v>
      </c>
      <c r="D256" s="121">
        <v>11.71</v>
      </c>
      <c r="E256" s="75">
        <v>6</v>
      </c>
      <c r="F256" s="85">
        <v>10</v>
      </c>
      <c r="G256" s="85">
        <v>10</v>
      </c>
      <c r="H256" s="85">
        <v>10</v>
      </c>
      <c r="I256" s="1"/>
      <c r="J256" s="51"/>
    </row>
    <row r="257" spans="1:10" x14ac:dyDescent="0.3">
      <c r="A257" s="13">
        <v>632001</v>
      </c>
      <c r="B257" s="23" t="s">
        <v>86</v>
      </c>
      <c r="C257" s="121">
        <v>618.61</v>
      </c>
      <c r="D257" s="121">
        <v>273.81</v>
      </c>
      <c r="E257" s="75">
        <v>300</v>
      </c>
      <c r="F257" s="85">
        <v>300</v>
      </c>
      <c r="G257" s="85">
        <v>300</v>
      </c>
      <c r="H257" s="85">
        <v>300</v>
      </c>
      <c r="I257" s="65"/>
      <c r="J257" s="51"/>
    </row>
    <row r="258" spans="1:10" x14ac:dyDescent="0.3">
      <c r="A258" s="13">
        <v>635004</v>
      </c>
      <c r="B258" s="23" t="s">
        <v>87</v>
      </c>
      <c r="C258" s="121">
        <v>93.99</v>
      </c>
      <c r="D258" s="121">
        <v>100</v>
      </c>
      <c r="E258" s="75">
        <v>150</v>
      </c>
      <c r="F258" s="85">
        <v>150</v>
      </c>
      <c r="G258" s="85">
        <v>150</v>
      </c>
      <c r="H258" s="85">
        <v>150</v>
      </c>
      <c r="I258" s="1"/>
      <c r="J258" s="51"/>
    </row>
    <row r="259" spans="1:10" x14ac:dyDescent="0.3">
      <c r="A259" s="13">
        <v>637027</v>
      </c>
      <c r="B259" s="23" t="s">
        <v>88</v>
      </c>
      <c r="C259" s="121">
        <v>97.78</v>
      </c>
      <c r="D259" s="121">
        <v>52.22</v>
      </c>
      <c r="E259" s="75">
        <v>30</v>
      </c>
      <c r="F259" s="85">
        <v>50</v>
      </c>
      <c r="G259" s="85">
        <v>50</v>
      </c>
      <c r="H259" s="85">
        <v>50</v>
      </c>
      <c r="I259" s="1"/>
      <c r="J259" s="51"/>
    </row>
    <row r="260" spans="1:10" s="1" customFormat="1" x14ac:dyDescent="0.3">
      <c r="A260" s="13">
        <v>642006</v>
      </c>
      <c r="B260" s="23" t="s">
        <v>112</v>
      </c>
      <c r="C260" s="121">
        <v>803.72</v>
      </c>
      <c r="D260" s="121">
        <v>1498.88</v>
      </c>
      <c r="E260" s="75">
        <v>1500</v>
      </c>
      <c r="F260" s="85">
        <v>1500</v>
      </c>
      <c r="G260" s="85">
        <v>1500</v>
      </c>
      <c r="H260" s="85">
        <v>1500</v>
      </c>
      <c r="J260" s="51"/>
    </row>
    <row r="261" spans="1:10" x14ac:dyDescent="0.3">
      <c r="A261" s="13">
        <v>717002</v>
      </c>
      <c r="B261" s="23" t="s">
        <v>108</v>
      </c>
      <c r="C261" s="121">
        <v>2196.42</v>
      </c>
      <c r="D261" s="80">
        <v>0</v>
      </c>
      <c r="E261" s="84">
        <v>0</v>
      </c>
      <c r="F261" s="84">
        <v>0</v>
      </c>
      <c r="G261" s="84">
        <v>0</v>
      </c>
      <c r="H261" s="84">
        <v>0</v>
      </c>
      <c r="I261" s="1"/>
      <c r="J261" s="47"/>
    </row>
    <row r="262" spans="1:10" x14ac:dyDescent="0.3">
      <c r="A262" s="16"/>
      <c r="B262" s="24" t="s">
        <v>123</v>
      </c>
      <c r="C262" s="70">
        <f t="shared" ref="C262:H262" si="11">SUM(C256:C261)</f>
        <v>3828.19</v>
      </c>
      <c r="D262" s="70">
        <f t="shared" si="11"/>
        <v>1936.6200000000001</v>
      </c>
      <c r="E262" s="70">
        <f t="shared" si="11"/>
        <v>1986</v>
      </c>
      <c r="F262" s="70">
        <f t="shared" si="11"/>
        <v>2010</v>
      </c>
      <c r="G262" s="70">
        <f t="shared" si="11"/>
        <v>2010</v>
      </c>
      <c r="H262" s="70">
        <f t="shared" si="11"/>
        <v>2010</v>
      </c>
      <c r="I262" s="1"/>
      <c r="J262" s="52"/>
    </row>
    <row r="263" spans="1:10" x14ac:dyDescent="0.3">
      <c r="A263" s="62"/>
      <c r="B263" s="83"/>
      <c r="C263" s="47"/>
      <c r="D263" s="47"/>
      <c r="E263" s="52"/>
      <c r="F263" s="52"/>
      <c r="G263" s="52"/>
      <c r="H263" s="52"/>
      <c r="I263" s="44"/>
      <c r="J263" s="51"/>
    </row>
    <row r="264" spans="1:10" s="1" customFormat="1" x14ac:dyDescent="0.3">
      <c r="A264" s="62"/>
      <c r="B264" s="83"/>
      <c r="C264" s="47"/>
      <c r="D264" s="47"/>
      <c r="E264" s="52"/>
      <c r="F264" s="52"/>
      <c r="G264" s="52"/>
      <c r="H264" s="52"/>
      <c r="I264" s="44"/>
      <c r="J264" s="51"/>
    </row>
    <row r="265" spans="1:10" s="1" customFormat="1" x14ac:dyDescent="0.3">
      <c r="A265" s="62"/>
      <c r="B265" s="83"/>
      <c r="C265" s="47"/>
      <c r="D265" s="47"/>
      <c r="E265" s="52"/>
      <c r="F265" s="52"/>
      <c r="G265" s="52"/>
      <c r="H265" s="52"/>
      <c r="I265" s="44"/>
      <c r="J265" s="51"/>
    </row>
    <row r="266" spans="1:10" s="1" customFormat="1" x14ac:dyDescent="0.3">
      <c r="A266" s="62"/>
      <c r="B266" s="83"/>
      <c r="C266" s="47"/>
      <c r="D266" s="47"/>
      <c r="E266" s="52"/>
      <c r="F266" s="52"/>
      <c r="G266" s="52"/>
      <c r="H266" s="52"/>
      <c r="I266" s="44"/>
      <c r="J266" s="51"/>
    </row>
    <row r="267" spans="1:10" s="1" customFormat="1" x14ac:dyDescent="0.3">
      <c r="A267" s="62"/>
      <c r="B267" s="83"/>
      <c r="C267" s="47"/>
      <c r="D267" s="47"/>
      <c r="E267" s="52"/>
      <c r="F267" s="52"/>
      <c r="G267" s="52"/>
      <c r="H267" s="52"/>
      <c r="I267" s="44"/>
      <c r="J267" s="51"/>
    </row>
    <row r="268" spans="1:10" s="1" customFormat="1" x14ac:dyDescent="0.3">
      <c r="A268" s="62"/>
      <c r="B268" s="83"/>
      <c r="C268" s="47"/>
      <c r="D268" s="47"/>
      <c r="E268" s="52"/>
      <c r="F268" s="52"/>
      <c r="G268" s="52"/>
      <c r="H268" s="52"/>
      <c r="I268" s="44"/>
      <c r="J268" s="51"/>
    </row>
    <row r="269" spans="1:10" s="1" customFormat="1" x14ac:dyDescent="0.3">
      <c r="A269" s="62"/>
      <c r="B269" s="83"/>
      <c r="C269" s="47"/>
      <c r="D269" s="47"/>
      <c r="E269" s="52"/>
      <c r="F269" s="52"/>
      <c r="G269" s="52"/>
      <c r="H269" s="52"/>
      <c r="I269" s="44"/>
      <c r="J269" s="51"/>
    </row>
    <row r="270" spans="1:10" s="1" customFormat="1" x14ac:dyDescent="0.3">
      <c r="A270" s="62"/>
      <c r="B270" s="83"/>
      <c r="C270" s="47"/>
      <c r="D270" s="47"/>
      <c r="E270" s="52"/>
      <c r="F270" s="52"/>
      <c r="G270" s="52"/>
      <c r="H270" s="52"/>
      <c r="I270" s="44"/>
      <c r="J270" s="51"/>
    </row>
    <row r="271" spans="1:10" s="1" customFormat="1" x14ac:dyDescent="0.3">
      <c r="A271" s="62"/>
      <c r="B271" s="83"/>
      <c r="C271" s="47"/>
      <c r="D271" s="47"/>
      <c r="E271" s="52"/>
      <c r="F271" s="52"/>
      <c r="G271" s="52"/>
      <c r="H271" s="52"/>
      <c r="I271" s="44"/>
      <c r="J271" s="51"/>
    </row>
    <row r="272" spans="1:10" s="1" customFormat="1" x14ac:dyDescent="0.3">
      <c r="A272" s="62"/>
      <c r="B272" s="83"/>
      <c r="C272" s="47"/>
      <c r="D272" s="47"/>
      <c r="E272" s="52"/>
      <c r="F272" s="52"/>
      <c r="G272" s="52"/>
      <c r="H272" s="52"/>
      <c r="I272" s="44"/>
      <c r="J272" s="51"/>
    </row>
    <row r="273" spans="1:10" s="1" customFormat="1" x14ac:dyDescent="0.3">
      <c r="A273" s="62"/>
      <c r="B273" s="83"/>
      <c r="C273" s="47"/>
      <c r="D273" s="47"/>
      <c r="E273" s="52"/>
      <c r="F273" s="52"/>
      <c r="G273" s="52"/>
      <c r="H273" s="52"/>
      <c r="I273" s="44"/>
      <c r="J273" s="51"/>
    </row>
    <row r="274" spans="1:10" s="1" customFormat="1" ht="14.4" customHeight="1" x14ac:dyDescent="0.3">
      <c r="A274" s="145" t="s">
        <v>0</v>
      </c>
      <c r="B274" s="145" t="s">
        <v>1</v>
      </c>
      <c r="C274" s="146" t="s">
        <v>131</v>
      </c>
      <c r="D274" s="153" t="s">
        <v>173</v>
      </c>
      <c r="E274" s="147" t="s">
        <v>174</v>
      </c>
      <c r="F274" s="144" t="s">
        <v>167</v>
      </c>
      <c r="G274" s="144" t="s">
        <v>168</v>
      </c>
      <c r="H274" s="144" t="s">
        <v>175</v>
      </c>
      <c r="I274" s="44"/>
      <c r="J274" s="51"/>
    </row>
    <row r="275" spans="1:10" s="1" customFormat="1" ht="27.6" customHeight="1" x14ac:dyDescent="0.3">
      <c r="A275" s="145"/>
      <c r="B275" s="145"/>
      <c r="C275" s="146"/>
      <c r="D275" s="154"/>
      <c r="E275" s="148"/>
      <c r="F275" s="144"/>
      <c r="G275" s="144"/>
      <c r="H275" s="144"/>
      <c r="I275" s="44"/>
      <c r="J275" s="51"/>
    </row>
    <row r="276" spans="1:10" ht="14.4" customHeight="1" x14ac:dyDescent="0.3">
      <c r="A276" s="13">
        <v>610</v>
      </c>
      <c r="B276" s="23" t="s">
        <v>89</v>
      </c>
      <c r="C276" s="128">
        <v>0</v>
      </c>
      <c r="D276" s="133">
        <v>440</v>
      </c>
      <c r="E276" s="84">
        <v>0</v>
      </c>
      <c r="F276" s="84">
        <v>0</v>
      </c>
      <c r="G276" s="84">
        <v>0</v>
      </c>
      <c r="H276" s="84">
        <v>0</v>
      </c>
      <c r="I276" s="44"/>
      <c r="J276" s="51"/>
    </row>
    <row r="277" spans="1:10" x14ac:dyDescent="0.3">
      <c r="A277" s="13">
        <v>610</v>
      </c>
      <c r="B277" s="23" t="s">
        <v>90</v>
      </c>
      <c r="C277" s="107">
        <v>18949.84</v>
      </c>
      <c r="D277" s="107">
        <v>22499.19</v>
      </c>
      <c r="E277" s="75">
        <v>24200</v>
      </c>
      <c r="F277" s="85">
        <v>26000</v>
      </c>
      <c r="G277" s="85">
        <v>26000</v>
      </c>
      <c r="H277" s="85">
        <v>26000</v>
      </c>
      <c r="I277" s="44"/>
      <c r="J277" s="51"/>
    </row>
    <row r="278" spans="1:10" x14ac:dyDescent="0.3">
      <c r="A278" s="13">
        <v>620</v>
      </c>
      <c r="B278" s="23" t="s">
        <v>60</v>
      </c>
      <c r="C278" s="118">
        <v>0</v>
      </c>
      <c r="D278" s="107">
        <v>153.78</v>
      </c>
      <c r="E278" s="84">
        <v>0</v>
      </c>
      <c r="F278" s="84">
        <v>0</v>
      </c>
      <c r="G278" s="84">
        <v>0</v>
      </c>
      <c r="H278" s="84">
        <v>0</v>
      </c>
      <c r="I278" s="44"/>
      <c r="J278" s="51"/>
    </row>
    <row r="279" spans="1:10" x14ac:dyDescent="0.3">
      <c r="A279" s="13">
        <v>620</v>
      </c>
      <c r="B279" s="23" t="s">
        <v>59</v>
      </c>
      <c r="C279" s="107">
        <v>6620.25</v>
      </c>
      <c r="D279" s="107">
        <v>7849.33</v>
      </c>
      <c r="E279" s="75">
        <v>8500</v>
      </c>
      <c r="F279" s="85">
        <v>9100</v>
      </c>
      <c r="G279" s="85">
        <v>9100</v>
      </c>
      <c r="H279" s="85">
        <v>9100</v>
      </c>
      <c r="I279" s="65"/>
      <c r="J279" s="51"/>
    </row>
    <row r="280" spans="1:10" x14ac:dyDescent="0.3">
      <c r="A280" s="13">
        <v>632001</v>
      </c>
      <c r="B280" s="23" t="s">
        <v>78</v>
      </c>
      <c r="C280" s="107">
        <v>2996.71</v>
      </c>
      <c r="D280" s="107">
        <v>3105.5</v>
      </c>
      <c r="E280" s="75">
        <v>2800</v>
      </c>
      <c r="F280" s="85">
        <v>3000</v>
      </c>
      <c r="G280" s="85">
        <v>3000</v>
      </c>
      <c r="H280" s="85">
        <v>3000</v>
      </c>
      <c r="I280" s="44"/>
      <c r="J280" s="51"/>
    </row>
    <row r="281" spans="1:10" x14ac:dyDescent="0.3">
      <c r="A281" s="13">
        <v>631001</v>
      </c>
      <c r="B281" s="23" t="s">
        <v>135</v>
      </c>
      <c r="C281" s="107">
        <v>317.64999999999998</v>
      </c>
      <c r="D281" s="107">
        <v>298.5</v>
      </c>
      <c r="E281" s="75">
        <v>350</v>
      </c>
      <c r="F281" s="84">
        <v>0</v>
      </c>
      <c r="G281" s="84">
        <v>0</v>
      </c>
      <c r="H281" s="84">
        <v>0</v>
      </c>
      <c r="I281" s="44"/>
      <c r="J281" s="51"/>
    </row>
    <row r="282" spans="1:10" x14ac:dyDescent="0.3">
      <c r="A282" s="13">
        <v>632003</v>
      </c>
      <c r="B282" s="23" t="s">
        <v>91</v>
      </c>
      <c r="C282" s="107">
        <v>160</v>
      </c>
      <c r="D282" s="107">
        <v>150</v>
      </c>
      <c r="E282" s="75">
        <v>200</v>
      </c>
      <c r="F282" s="85">
        <v>330</v>
      </c>
      <c r="G282" s="85">
        <v>330</v>
      </c>
      <c r="H282" s="85">
        <v>330</v>
      </c>
      <c r="I282" s="44"/>
      <c r="J282" s="51"/>
    </row>
    <row r="283" spans="1:10" x14ac:dyDescent="0.3">
      <c r="A283" s="13">
        <v>633006</v>
      </c>
      <c r="B283" s="23" t="s">
        <v>92</v>
      </c>
      <c r="C283" s="107">
        <v>1200</v>
      </c>
      <c r="D283" s="107">
        <v>2000</v>
      </c>
      <c r="E283" s="75">
        <v>2100</v>
      </c>
      <c r="F283" s="85">
        <v>2100</v>
      </c>
      <c r="G283" s="85">
        <v>2100</v>
      </c>
      <c r="H283" s="85">
        <v>2100</v>
      </c>
      <c r="I283" s="44"/>
      <c r="J283" s="51"/>
    </row>
    <row r="284" spans="1:10" x14ac:dyDescent="0.3">
      <c r="A284" s="13">
        <v>633009</v>
      </c>
      <c r="B284" s="23" t="s">
        <v>93</v>
      </c>
      <c r="C284" s="107">
        <v>868</v>
      </c>
      <c r="D284" s="107">
        <v>491.22</v>
      </c>
      <c r="E284" s="75">
        <v>868</v>
      </c>
      <c r="F284" s="84">
        <v>0</v>
      </c>
      <c r="G284" s="84">
        <v>0</v>
      </c>
      <c r="H284" s="84">
        <v>0</v>
      </c>
      <c r="I284" s="44"/>
      <c r="J284" s="51"/>
    </row>
    <row r="285" spans="1:10" x14ac:dyDescent="0.3">
      <c r="A285" s="13">
        <v>635004</v>
      </c>
      <c r="B285" s="23" t="s">
        <v>63</v>
      </c>
      <c r="C285" s="118">
        <v>0</v>
      </c>
      <c r="D285" s="118">
        <v>0</v>
      </c>
      <c r="E285" s="84">
        <v>400</v>
      </c>
      <c r="F285" s="85">
        <v>400</v>
      </c>
      <c r="G285" s="85">
        <v>400</v>
      </c>
      <c r="H285" s="85">
        <v>400</v>
      </c>
      <c r="I285" s="44"/>
      <c r="J285" s="51"/>
    </row>
    <row r="286" spans="1:10" x14ac:dyDescent="0.3">
      <c r="A286" s="13">
        <v>637004</v>
      </c>
      <c r="B286" s="23" t="s">
        <v>210</v>
      </c>
      <c r="C286" s="107">
        <v>600.32000000000005</v>
      </c>
      <c r="D286" s="107">
        <v>597.24</v>
      </c>
      <c r="E286" s="75">
        <v>650</v>
      </c>
      <c r="F286" s="85">
        <v>950</v>
      </c>
      <c r="G286" s="85">
        <v>950</v>
      </c>
      <c r="H286" s="85">
        <v>950</v>
      </c>
      <c r="I286" s="66"/>
      <c r="J286" s="51"/>
    </row>
    <row r="287" spans="1:10" x14ac:dyDescent="0.3">
      <c r="A287" s="13">
        <v>637014</v>
      </c>
      <c r="B287" s="23" t="s">
        <v>46</v>
      </c>
      <c r="C287" s="118">
        <v>0</v>
      </c>
      <c r="D287" s="107">
        <v>521.4</v>
      </c>
      <c r="E287" s="75">
        <v>1650</v>
      </c>
      <c r="F287" s="85">
        <v>1650</v>
      </c>
      <c r="G287" s="85">
        <v>1650</v>
      </c>
      <c r="H287" s="85">
        <v>1650</v>
      </c>
      <c r="I287" s="44"/>
      <c r="J287" s="51"/>
    </row>
    <row r="288" spans="1:10" x14ac:dyDescent="0.3">
      <c r="A288" s="13">
        <v>637016</v>
      </c>
      <c r="B288" s="23" t="s">
        <v>94</v>
      </c>
      <c r="C288" s="107">
        <v>166.13</v>
      </c>
      <c r="D288" s="107">
        <v>208.99</v>
      </c>
      <c r="E288" s="75">
        <v>255</v>
      </c>
      <c r="F288" s="85">
        <v>273</v>
      </c>
      <c r="G288" s="85">
        <v>273</v>
      </c>
      <c r="H288" s="85">
        <v>273</v>
      </c>
      <c r="I288" s="44"/>
      <c r="J288" s="51"/>
    </row>
    <row r="289" spans="1:10" x14ac:dyDescent="0.3">
      <c r="A289" s="13">
        <v>717002</v>
      </c>
      <c r="B289" s="23" t="s">
        <v>150</v>
      </c>
      <c r="C289" s="118">
        <v>0</v>
      </c>
      <c r="D289" s="107">
        <v>9440.11</v>
      </c>
      <c r="E289" s="84">
        <v>0</v>
      </c>
      <c r="F289" s="84">
        <v>0</v>
      </c>
      <c r="G289" s="84">
        <v>0</v>
      </c>
      <c r="H289" s="84">
        <v>0</v>
      </c>
      <c r="I289" s="49"/>
      <c r="J289" s="51"/>
    </row>
    <row r="290" spans="1:10" s="1" customFormat="1" x14ac:dyDescent="0.3">
      <c r="A290" s="13">
        <v>717002</v>
      </c>
      <c r="B290" s="23" t="s">
        <v>197</v>
      </c>
      <c r="C290" s="118">
        <v>0</v>
      </c>
      <c r="D290" s="107">
        <v>0</v>
      </c>
      <c r="E290" s="75">
        <v>5734.38</v>
      </c>
      <c r="F290" s="84">
        <v>0</v>
      </c>
      <c r="G290" s="84">
        <v>0</v>
      </c>
      <c r="H290" s="84">
        <v>0</v>
      </c>
      <c r="I290" s="49"/>
      <c r="J290" s="51"/>
    </row>
    <row r="291" spans="1:10" x14ac:dyDescent="0.3">
      <c r="A291" s="18"/>
      <c r="B291" s="18" t="s">
        <v>125</v>
      </c>
      <c r="C291" s="73">
        <f>SUM(C276:C290)</f>
        <v>31878.9</v>
      </c>
      <c r="D291" s="73">
        <f t="shared" ref="D291:H291" si="12">SUM(D276:D290)</f>
        <v>47755.259999999995</v>
      </c>
      <c r="E291" s="73">
        <f t="shared" si="12"/>
        <v>47707.38</v>
      </c>
      <c r="F291" s="73">
        <f t="shared" si="12"/>
        <v>43803</v>
      </c>
      <c r="G291" s="73">
        <f t="shared" si="12"/>
        <v>43803</v>
      </c>
      <c r="H291" s="73">
        <f t="shared" si="12"/>
        <v>43803</v>
      </c>
      <c r="I291" s="1"/>
      <c r="J291" s="52"/>
    </row>
    <row r="292" spans="1:10" x14ac:dyDescent="0.3">
      <c r="A292" s="20"/>
      <c r="B292" s="20"/>
      <c r="C292" s="30"/>
      <c r="D292" s="30"/>
      <c r="E292" s="20"/>
      <c r="F292" s="20"/>
      <c r="G292" s="53"/>
      <c r="H292" s="20"/>
      <c r="I292" s="1"/>
      <c r="J292" s="51"/>
    </row>
    <row r="293" spans="1:10" x14ac:dyDescent="0.3">
      <c r="A293" s="7">
        <v>641012</v>
      </c>
      <c r="B293" s="7" t="s">
        <v>95</v>
      </c>
      <c r="C293" s="134">
        <v>124</v>
      </c>
      <c r="D293" s="134">
        <v>124</v>
      </c>
      <c r="E293" s="7">
        <v>50</v>
      </c>
      <c r="F293" s="7">
        <v>180</v>
      </c>
      <c r="G293" s="7">
        <v>180</v>
      </c>
      <c r="H293" s="7">
        <v>180</v>
      </c>
      <c r="I293" s="1"/>
      <c r="J293" s="52"/>
    </row>
    <row r="294" spans="1:10" s="1" customFormat="1" x14ac:dyDescent="0.3">
      <c r="A294" s="36"/>
      <c r="B294" s="19" t="s">
        <v>124</v>
      </c>
      <c r="C294" s="74">
        <f>SUM(C293)</f>
        <v>124</v>
      </c>
      <c r="D294" s="74">
        <f t="shared" ref="D294:H294" si="13">SUM(D293)</f>
        <v>124</v>
      </c>
      <c r="E294" s="74">
        <f t="shared" si="13"/>
        <v>50</v>
      </c>
      <c r="F294" s="74">
        <f t="shared" si="13"/>
        <v>180</v>
      </c>
      <c r="G294" s="74">
        <f t="shared" si="13"/>
        <v>180</v>
      </c>
      <c r="H294" s="74">
        <f t="shared" si="13"/>
        <v>180</v>
      </c>
      <c r="J294" s="52"/>
    </row>
    <row r="295" spans="1:10" x14ac:dyDescent="0.3">
      <c r="A295" s="25"/>
      <c r="B295" s="25"/>
      <c r="C295" s="26"/>
      <c r="D295" s="26"/>
      <c r="E295" s="20"/>
      <c r="F295" s="20"/>
      <c r="G295" s="53"/>
      <c r="H295" s="20"/>
      <c r="I295" s="1"/>
      <c r="J295" s="43"/>
    </row>
    <row r="296" spans="1:10" x14ac:dyDescent="0.3">
      <c r="A296" s="28"/>
      <c r="B296" s="29" t="s">
        <v>96</v>
      </c>
      <c r="C296" s="76">
        <f t="shared" ref="C296:H296" si="14">C121+C124+C128+C140+C148+C181+C211+C216+C233+C254+C262+C291+C294</f>
        <v>253542.91</v>
      </c>
      <c r="D296" s="76">
        <f t="shared" si="14"/>
        <v>365332.54</v>
      </c>
      <c r="E296" s="76">
        <f t="shared" si="14"/>
        <v>470878.62999999995</v>
      </c>
      <c r="F296" s="76">
        <f t="shared" si="14"/>
        <v>284755</v>
      </c>
      <c r="G296" s="76">
        <f t="shared" si="14"/>
        <v>284755</v>
      </c>
      <c r="H296" s="76">
        <f t="shared" si="14"/>
        <v>284755</v>
      </c>
      <c r="I296" s="1"/>
      <c r="J296" s="34"/>
    </row>
    <row r="297" spans="1:10" x14ac:dyDescent="0.3">
      <c r="A297" s="10"/>
      <c r="B297" s="10"/>
      <c r="C297" s="10"/>
      <c r="D297" s="10"/>
      <c r="E297" s="11"/>
      <c r="F297" s="11"/>
      <c r="G297" s="11"/>
      <c r="H297" s="11"/>
      <c r="I297" s="1"/>
      <c r="J297" s="58"/>
    </row>
    <row r="298" spans="1:10" x14ac:dyDescent="0.3">
      <c r="A298" s="10"/>
      <c r="B298" s="10"/>
      <c r="C298" s="39"/>
      <c r="D298" s="39"/>
      <c r="E298" s="39"/>
      <c r="F298" s="39"/>
      <c r="G298" s="39"/>
      <c r="H298" s="39"/>
      <c r="I298" s="1"/>
      <c r="J298" s="34"/>
    </row>
    <row r="299" spans="1:10" x14ac:dyDescent="0.3">
      <c r="A299" s="10"/>
      <c r="B299" s="10" t="s">
        <v>200</v>
      </c>
      <c r="C299" s="10"/>
      <c r="D299" s="10"/>
      <c r="E299" s="11"/>
      <c r="F299" s="115"/>
      <c r="G299" s="11"/>
      <c r="H299" s="11"/>
      <c r="I299" s="1"/>
      <c r="J299" s="34"/>
    </row>
    <row r="300" spans="1:10" x14ac:dyDescent="0.3">
      <c r="A300" s="10"/>
      <c r="B300" s="10"/>
      <c r="C300" s="10"/>
      <c r="D300" s="10"/>
      <c r="E300" s="11"/>
      <c r="F300" s="11"/>
      <c r="G300" s="11"/>
      <c r="H300" s="11"/>
      <c r="I300" s="1"/>
      <c r="J300" s="34"/>
    </row>
    <row r="301" spans="1:10" x14ac:dyDescent="0.3">
      <c r="A301" s="10"/>
      <c r="B301" s="10"/>
      <c r="C301" s="10"/>
      <c r="D301" s="10"/>
      <c r="E301" s="11"/>
      <c r="F301" s="11"/>
      <c r="G301" s="11"/>
      <c r="H301" s="11"/>
      <c r="I301" s="1"/>
      <c r="J301" s="34"/>
    </row>
    <row r="302" spans="1:10" x14ac:dyDescent="0.3">
      <c r="A302" s="10"/>
      <c r="B302" s="10"/>
      <c r="C302" s="10"/>
      <c r="D302" s="10"/>
      <c r="E302" s="11"/>
      <c r="F302" s="11"/>
      <c r="G302" s="11"/>
      <c r="H302" s="11"/>
      <c r="I302" s="1"/>
      <c r="J302" s="34"/>
    </row>
    <row r="303" spans="1:10" x14ac:dyDescent="0.3">
      <c r="A303" s="10"/>
      <c r="B303" s="10" t="s">
        <v>198</v>
      </c>
      <c r="C303" s="10"/>
      <c r="D303" s="10"/>
      <c r="E303" s="11"/>
      <c r="F303" s="11"/>
      <c r="G303" s="11"/>
      <c r="H303" s="11"/>
      <c r="I303" s="1"/>
      <c r="J303" s="34"/>
    </row>
    <row r="304" spans="1:10" x14ac:dyDescent="0.3">
      <c r="A304" s="10"/>
      <c r="B304" s="10" t="s">
        <v>199</v>
      </c>
      <c r="C304" s="10"/>
      <c r="D304" s="10"/>
      <c r="E304" s="37"/>
      <c r="F304" s="37"/>
      <c r="G304" s="11"/>
      <c r="H304" s="11"/>
      <c r="I304" s="1"/>
      <c r="J304" s="34"/>
    </row>
    <row r="305" spans="1:10" x14ac:dyDescent="0.3">
      <c r="A305" s="10"/>
      <c r="B305" s="10" t="s">
        <v>166</v>
      </c>
      <c r="C305" s="10"/>
      <c r="D305" s="10"/>
      <c r="E305" s="157"/>
      <c r="F305" s="157"/>
      <c r="G305" s="11"/>
      <c r="H305" s="11"/>
      <c r="I305" s="1"/>
      <c r="J305" s="34"/>
    </row>
    <row r="306" spans="1:10" x14ac:dyDescent="0.3">
      <c r="A306" s="10"/>
      <c r="B306" s="10"/>
      <c r="C306" s="10"/>
      <c r="D306" s="10"/>
      <c r="E306" s="157"/>
      <c r="F306" s="157"/>
      <c r="G306" s="11"/>
      <c r="H306" s="11"/>
      <c r="I306" s="1"/>
      <c r="J306" s="34"/>
    </row>
    <row r="307" spans="1:10" x14ac:dyDescent="0.3">
      <c r="A307" s="10"/>
      <c r="B307" s="10"/>
      <c r="C307" s="10"/>
      <c r="D307" s="10"/>
      <c r="E307" s="11"/>
      <c r="F307" s="11"/>
      <c r="G307" s="11"/>
      <c r="H307" s="11"/>
      <c r="I307" s="1"/>
      <c r="J307" s="34"/>
    </row>
    <row r="308" spans="1:10" x14ac:dyDescent="0.3">
      <c r="A308" s="10"/>
      <c r="B308" s="10"/>
      <c r="C308" s="10"/>
      <c r="D308" s="10"/>
      <c r="E308" s="11"/>
      <c r="F308" s="11"/>
      <c r="G308" s="11"/>
      <c r="H308" s="11"/>
      <c r="I308" s="1"/>
      <c r="J308" s="34"/>
    </row>
    <row r="309" spans="1:10" x14ac:dyDescent="0.3">
      <c r="A309" s="10"/>
      <c r="B309" s="10"/>
      <c r="C309" s="10"/>
      <c r="D309" s="10"/>
      <c r="E309" s="11"/>
      <c r="F309" s="11"/>
      <c r="G309" s="11"/>
      <c r="H309" s="11"/>
      <c r="I309" s="1"/>
      <c r="J309" s="34"/>
    </row>
    <row r="310" spans="1:10" x14ac:dyDescent="0.3">
      <c r="A310" s="10"/>
      <c r="B310" s="10"/>
      <c r="C310" s="10"/>
      <c r="D310" s="10"/>
      <c r="E310" s="11"/>
      <c r="F310" s="11"/>
      <c r="G310" s="11"/>
      <c r="H310" s="11"/>
      <c r="I310" s="1"/>
      <c r="J310" s="34"/>
    </row>
    <row r="311" spans="1:10" x14ac:dyDescent="0.3">
      <c r="A311" s="10"/>
      <c r="B311" s="10"/>
      <c r="C311" s="10"/>
      <c r="D311" s="10"/>
      <c r="E311" s="11"/>
      <c r="F311" s="11"/>
      <c r="G311" s="11"/>
      <c r="H311" s="11"/>
      <c r="I311" s="1"/>
      <c r="J311" s="34"/>
    </row>
    <row r="312" spans="1:10" x14ac:dyDescent="0.3">
      <c r="A312" s="10"/>
      <c r="B312" s="10"/>
      <c r="C312" s="10"/>
      <c r="D312" s="10"/>
      <c r="E312" s="11"/>
      <c r="F312" s="11" t="s">
        <v>6</v>
      </c>
      <c r="G312" s="11"/>
      <c r="H312" s="11"/>
      <c r="I312" s="1"/>
      <c r="J312" s="34"/>
    </row>
    <row r="313" spans="1:10" x14ac:dyDescent="0.3">
      <c r="A313" s="10"/>
      <c r="B313" s="10"/>
      <c r="C313" s="10"/>
      <c r="D313" s="10"/>
      <c r="E313" s="11"/>
      <c r="F313" s="11"/>
      <c r="G313" s="11"/>
      <c r="H313" s="11"/>
      <c r="I313" s="1"/>
      <c r="J313" s="34"/>
    </row>
    <row r="314" spans="1:10" x14ac:dyDescent="0.3">
      <c r="A314" s="10"/>
      <c r="B314" s="10"/>
      <c r="C314" s="10"/>
      <c r="D314" s="10"/>
      <c r="E314" s="11"/>
      <c r="F314" s="11"/>
      <c r="G314" s="11"/>
      <c r="H314" s="11"/>
      <c r="I314" s="1"/>
      <c r="J314" s="34"/>
    </row>
    <row r="315" spans="1:10" x14ac:dyDescent="0.3">
      <c r="A315" s="10"/>
      <c r="B315" s="10"/>
      <c r="C315" s="42"/>
      <c r="D315" s="42"/>
      <c r="E315" s="42"/>
      <c r="F315" s="42"/>
      <c r="G315" s="42"/>
      <c r="H315" s="42"/>
      <c r="I315" s="1"/>
      <c r="J315" s="34"/>
    </row>
    <row r="316" spans="1:10" x14ac:dyDescent="0.3">
      <c r="A316" s="10"/>
      <c r="B316" s="10"/>
      <c r="C316" s="10"/>
      <c r="D316" s="10"/>
      <c r="E316" s="11"/>
      <c r="F316" s="11"/>
      <c r="G316" s="11"/>
      <c r="H316" s="11"/>
      <c r="I316" s="1"/>
      <c r="J316" s="34"/>
    </row>
    <row r="317" spans="1:10" x14ac:dyDescent="0.3">
      <c r="A317" s="10"/>
      <c r="B317" s="10"/>
      <c r="C317" s="10"/>
      <c r="D317" s="10"/>
      <c r="E317" s="11"/>
      <c r="F317" s="11"/>
      <c r="G317" s="11"/>
      <c r="H317" s="11"/>
      <c r="J317"/>
    </row>
    <row r="318" spans="1:10" x14ac:dyDescent="0.3">
      <c r="A318" s="1"/>
      <c r="B318" s="58"/>
      <c r="C318"/>
      <c r="H318"/>
    </row>
  </sheetData>
  <mergeCells count="66">
    <mergeCell ref="A116:A117"/>
    <mergeCell ref="B116:B117"/>
    <mergeCell ref="C116:C117"/>
    <mergeCell ref="D116:D117"/>
    <mergeCell ref="A274:A275"/>
    <mergeCell ref="B274:B275"/>
    <mergeCell ref="C274:C275"/>
    <mergeCell ref="D155:D156"/>
    <mergeCell ref="D196:D197"/>
    <mergeCell ref="D236:D237"/>
    <mergeCell ref="D274:D275"/>
    <mergeCell ref="A196:A197"/>
    <mergeCell ref="B196:B197"/>
    <mergeCell ref="C196:C197"/>
    <mergeCell ref="A155:A156"/>
    <mergeCell ref="B155:B156"/>
    <mergeCell ref="C155:C156"/>
    <mergeCell ref="A236:A237"/>
    <mergeCell ref="B236:B237"/>
    <mergeCell ref="C236:C237"/>
    <mergeCell ref="G116:G117"/>
    <mergeCell ref="H116:H117"/>
    <mergeCell ref="G274:G275"/>
    <mergeCell ref="H274:H275"/>
    <mergeCell ref="E40:E41"/>
    <mergeCell ref="F40:F41"/>
    <mergeCell ref="G40:G41"/>
    <mergeCell ref="H40:H41"/>
    <mergeCell ref="G155:G156"/>
    <mergeCell ref="H155:H156"/>
    <mergeCell ref="E196:E197"/>
    <mergeCell ref="F196:F197"/>
    <mergeCell ref="G196:G197"/>
    <mergeCell ref="H196:H197"/>
    <mergeCell ref="G236:G237"/>
    <mergeCell ref="H236:H237"/>
    <mergeCell ref="D77:D78"/>
    <mergeCell ref="C40:C41"/>
    <mergeCell ref="E306:F306"/>
    <mergeCell ref="F4:F5"/>
    <mergeCell ref="E77:E78"/>
    <mergeCell ref="E305:F305"/>
    <mergeCell ref="E274:E275"/>
    <mergeCell ref="F274:F275"/>
    <mergeCell ref="E155:E156"/>
    <mergeCell ref="F155:F156"/>
    <mergeCell ref="E236:E237"/>
    <mergeCell ref="F236:F237"/>
    <mergeCell ref="E116:E117"/>
    <mergeCell ref="F116:F117"/>
    <mergeCell ref="A40:A41"/>
    <mergeCell ref="B40:B41"/>
    <mergeCell ref="H4:H5"/>
    <mergeCell ref="H77:H78"/>
    <mergeCell ref="A4:A5"/>
    <mergeCell ref="A77:A78"/>
    <mergeCell ref="B77:B78"/>
    <mergeCell ref="G4:G5"/>
    <mergeCell ref="F77:F78"/>
    <mergeCell ref="G77:G78"/>
    <mergeCell ref="B4:B5"/>
    <mergeCell ref="C4:C5"/>
    <mergeCell ref="C77:C78"/>
    <mergeCell ref="E4:E5"/>
    <mergeCell ref="D4:D5"/>
    <mergeCell ref="D40:D4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Starostka</cp:lastModifiedBy>
  <cp:lastPrinted>2016-11-26T15:09:43Z</cp:lastPrinted>
  <dcterms:created xsi:type="dcterms:W3CDTF">2014-11-20T07:45:05Z</dcterms:created>
  <dcterms:modified xsi:type="dcterms:W3CDTF">2016-11-26T15:16:05Z</dcterms:modified>
</cp:coreProperties>
</file>